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\Dropbox\Alro\Cast Iron Fittings\CI060719\"/>
    </mc:Choice>
  </mc:AlternateContent>
  <xr:revisionPtr revIDLastSave="0" documentId="13_ncr:1_{E9126307-DC7F-4B86-9BC9-AF822915ED9B}" xr6:coauthVersionLast="43" xr6:coauthVersionMax="43" xr10:uidLastSave="{00000000-0000-0000-0000-000000000000}"/>
  <bookViews>
    <workbookView xWindow="23880" yWindow="-120" windowWidth="21840" windowHeight="13740" xr2:uid="{00000000-000D-0000-FFFF-FFFF00000000}"/>
  </bookViews>
  <sheets>
    <sheet name="ALRO - Cast Iron Fittings" sheetId="1" r:id="rId1"/>
  </sheets>
  <definedNames>
    <definedName name="_xlnm.Print_Titles" localSheetId="0">'ALRO - Cast Iron Fittings'!$3:$3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0" i="1" l="1"/>
  <c r="E120" i="1" s="1"/>
  <c r="H120" i="1" s="1"/>
  <c r="D60" i="1"/>
  <c r="E60" i="1" s="1"/>
  <c r="H60" i="1" s="1"/>
  <c r="D61" i="1"/>
  <c r="E61" i="1" s="1"/>
  <c r="H61" i="1" s="1"/>
  <c r="D62" i="1"/>
  <c r="E62" i="1" s="1"/>
  <c r="H62" i="1" s="1"/>
  <c r="D43" i="1"/>
  <c r="E43" i="1" s="1"/>
  <c r="H43" i="1" s="1"/>
  <c r="D44" i="1"/>
  <c r="E44" i="1" s="1"/>
  <c r="H44" i="1" s="1"/>
  <c r="D49" i="1"/>
  <c r="E49" i="1" s="1"/>
  <c r="H49" i="1" s="1"/>
  <c r="D50" i="1"/>
  <c r="E50" i="1" s="1"/>
  <c r="H50" i="1" s="1"/>
  <c r="D51" i="1"/>
  <c r="E51" i="1" s="1"/>
  <c r="H51" i="1" s="1"/>
  <c r="D138" i="1"/>
  <c r="E138" i="1" s="1"/>
  <c r="H138" i="1" s="1"/>
  <c r="D137" i="1"/>
  <c r="E137" i="1" s="1"/>
  <c r="H137" i="1" s="1"/>
  <c r="D136" i="1"/>
  <c r="E136" i="1" s="1"/>
  <c r="H136" i="1" s="1"/>
  <c r="D119" i="1"/>
  <c r="E119" i="1" s="1"/>
  <c r="H119" i="1" s="1"/>
  <c r="D118" i="1"/>
  <c r="E118" i="1" s="1"/>
  <c r="H118" i="1" s="1"/>
  <c r="D117" i="1"/>
  <c r="E117" i="1" s="1"/>
  <c r="H117" i="1" s="1"/>
  <c r="D113" i="1"/>
  <c r="E113" i="1" s="1"/>
  <c r="H113" i="1" s="1"/>
  <c r="D112" i="1"/>
  <c r="E112" i="1" s="1"/>
  <c r="H112" i="1" s="1"/>
  <c r="D111" i="1"/>
  <c r="E111" i="1" s="1"/>
  <c r="H111" i="1" s="1"/>
  <c r="D114" i="1"/>
  <c r="E114" i="1" s="1"/>
  <c r="H114" i="1" s="1"/>
  <c r="D76" i="1"/>
  <c r="E76" i="1" s="1"/>
  <c r="H76" i="1" s="1"/>
  <c r="D70" i="1"/>
  <c r="E70" i="1" s="1"/>
  <c r="H70" i="1" s="1"/>
  <c r="D145" i="1"/>
  <c r="E145" i="1" s="1"/>
  <c r="H145" i="1" s="1"/>
  <c r="D143" i="1"/>
  <c r="E143" i="1" s="1"/>
  <c r="H143" i="1" s="1"/>
  <c r="D142" i="1"/>
  <c r="E142" i="1" s="1"/>
  <c r="H142" i="1" s="1"/>
  <c r="D141" i="1"/>
  <c r="E141" i="1" s="1"/>
  <c r="H141" i="1" s="1"/>
  <c r="D40" i="1"/>
  <c r="E40" i="1" s="1"/>
  <c r="H40" i="1" s="1"/>
  <c r="D38" i="1"/>
  <c r="E38" i="1" s="1"/>
  <c r="H38" i="1" s="1"/>
  <c r="D37" i="1"/>
  <c r="E37" i="1" s="1"/>
  <c r="H37" i="1" s="1"/>
  <c r="D36" i="1"/>
  <c r="E36" i="1" s="1"/>
  <c r="H36" i="1" s="1"/>
  <c r="D35" i="1"/>
  <c r="E35" i="1" s="1"/>
  <c r="H35" i="1" s="1"/>
  <c r="D32" i="1"/>
  <c r="E32" i="1" s="1"/>
  <c r="H32" i="1" s="1"/>
  <c r="D16" i="1"/>
  <c r="E16" i="1" s="1"/>
  <c r="H16" i="1" s="1"/>
  <c r="D13" i="1"/>
  <c r="E13" i="1" s="1"/>
  <c r="H13" i="1" s="1"/>
  <c r="D12" i="1"/>
  <c r="E12" i="1" s="1"/>
  <c r="H12" i="1" s="1"/>
  <c r="D125" i="1"/>
  <c r="E125" i="1" s="1"/>
  <c r="H125" i="1" s="1"/>
  <c r="D124" i="1"/>
  <c r="E124" i="1" s="1"/>
  <c r="H124" i="1" s="1"/>
  <c r="D123" i="1"/>
  <c r="E123" i="1" s="1"/>
  <c r="H123" i="1" s="1"/>
  <c r="D122" i="1"/>
  <c r="E122" i="1" s="1"/>
  <c r="H122" i="1" s="1"/>
  <c r="D115" i="1"/>
  <c r="E115" i="1" s="1"/>
  <c r="H115" i="1" s="1"/>
  <c r="D133" i="1"/>
  <c r="E133" i="1" s="1"/>
  <c r="H133" i="1" s="1"/>
  <c r="D131" i="1"/>
  <c r="E131" i="1" s="1"/>
  <c r="H131" i="1" s="1"/>
  <c r="D130" i="1"/>
  <c r="E130" i="1" s="1"/>
  <c r="H130" i="1" s="1"/>
  <c r="D129" i="1"/>
  <c r="E129" i="1" s="1"/>
  <c r="H129" i="1" s="1"/>
  <c r="D109" i="1"/>
  <c r="E109" i="1" s="1"/>
  <c r="H109" i="1" s="1"/>
  <c r="D103" i="1"/>
  <c r="E103" i="1" s="1"/>
  <c r="H103" i="1" s="1"/>
  <c r="D102" i="1"/>
  <c r="E102" i="1" s="1"/>
  <c r="H102" i="1" s="1"/>
  <c r="D101" i="1"/>
  <c r="E101" i="1" s="1"/>
  <c r="H101" i="1" s="1"/>
  <c r="D100" i="1"/>
  <c r="E100" i="1" s="1"/>
  <c r="H100" i="1" s="1"/>
  <c r="D99" i="1"/>
  <c r="E99" i="1" s="1"/>
  <c r="H99" i="1" s="1"/>
  <c r="D106" i="1"/>
  <c r="E106" i="1" s="1"/>
  <c r="H106" i="1" s="1"/>
  <c r="D105" i="1"/>
  <c r="E105" i="1" s="1"/>
  <c r="H105" i="1" s="1"/>
  <c r="D75" i="1"/>
  <c r="E75" i="1" s="1"/>
  <c r="H75" i="1" s="1"/>
  <c r="D85" i="1"/>
  <c r="E85" i="1" s="1"/>
  <c r="H85" i="1" s="1"/>
  <c r="D84" i="1"/>
  <c r="E84" i="1" s="1"/>
  <c r="H84" i="1" s="1"/>
  <c r="D79" i="1"/>
  <c r="E79" i="1" s="1"/>
  <c r="H79" i="1" s="1"/>
  <c r="D78" i="1"/>
  <c r="E78" i="1" s="1"/>
  <c r="H78" i="1" s="1"/>
  <c r="D83" i="1"/>
  <c r="E83" i="1" s="1"/>
  <c r="H83" i="1" s="1"/>
  <c r="D82" i="1"/>
  <c r="E82" i="1" s="1"/>
  <c r="H82" i="1" s="1"/>
  <c r="D81" i="1"/>
  <c r="E81" i="1" s="1"/>
  <c r="H81" i="1" s="1"/>
  <c r="D74" i="1"/>
  <c r="E74" i="1" s="1"/>
  <c r="H74" i="1" s="1"/>
  <c r="D108" i="1"/>
  <c r="E108" i="1" s="1"/>
  <c r="H108" i="1" s="1"/>
  <c r="D96" i="1"/>
  <c r="E96" i="1" s="1"/>
  <c r="H96" i="1" s="1"/>
  <c r="D95" i="1"/>
  <c r="E95" i="1" s="1"/>
  <c r="H95" i="1" s="1"/>
  <c r="D94" i="1"/>
  <c r="E94" i="1" s="1"/>
  <c r="H94" i="1" s="1"/>
  <c r="D93" i="1"/>
  <c r="E93" i="1" s="1"/>
  <c r="H93" i="1" s="1"/>
  <c r="D92" i="1"/>
  <c r="E92" i="1" s="1"/>
  <c r="H92" i="1" s="1"/>
  <c r="D107" i="1"/>
  <c r="E107" i="1" s="1"/>
  <c r="H107" i="1" s="1"/>
  <c r="D69" i="1"/>
  <c r="E69" i="1" s="1"/>
  <c r="H69" i="1" s="1"/>
  <c r="D66" i="1"/>
  <c r="E66" i="1" s="1"/>
  <c r="H66" i="1" s="1"/>
  <c r="D68" i="1"/>
  <c r="E68" i="1" s="1"/>
  <c r="H68" i="1" s="1"/>
  <c r="D65" i="1"/>
  <c r="E65" i="1" s="1"/>
  <c r="H65" i="1" s="1"/>
  <c r="D67" i="1"/>
  <c r="E67" i="1" s="1"/>
  <c r="H67" i="1" s="1"/>
  <c r="D59" i="1"/>
  <c r="E59" i="1" s="1"/>
  <c r="H59" i="1" s="1"/>
  <c r="D98" i="1"/>
  <c r="E98" i="1" s="1"/>
  <c r="H98" i="1" s="1"/>
  <c r="D90" i="1"/>
  <c r="E90" i="1" s="1"/>
  <c r="H90" i="1" s="1"/>
  <c r="D89" i="1"/>
  <c r="E89" i="1" s="1"/>
  <c r="H89" i="1" s="1"/>
  <c r="D88" i="1"/>
  <c r="E88" i="1" s="1"/>
  <c r="H88" i="1" s="1"/>
  <c r="D87" i="1"/>
  <c r="E87" i="1" s="1"/>
  <c r="H87" i="1" s="1"/>
  <c r="D73" i="1"/>
  <c r="E73" i="1" s="1"/>
  <c r="H73" i="1" s="1"/>
  <c r="D72" i="1"/>
  <c r="E72" i="1" s="1"/>
  <c r="H72" i="1" s="1"/>
  <c r="D46" i="1"/>
  <c r="E46" i="1" s="1"/>
  <c r="H46" i="1" s="1"/>
  <c r="D45" i="1"/>
  <c r="E45" i="1" s="1"/>
  <c r="H45" i="1" s="1"/>
  <c r="D33" i="1"/>
  <c r="E33" i="1" s="1"/>
  <c r="H33" i="1" s="1"/>
  <c r="D31" i="1"/>
  <c r="E31" i="1" s="1"/>
  <c r="H31" i="1" s="1"/>
  <c r="D30" i="1"/>
  <c r="E30" i="1" s="1"/>
  <c r="H30" i="1" s="1"/>
  <c r="D29" i="1"/>
  <c r="E29" i="1" s="1"/>
  <c r="H29" i="1" s="1"/>
  <c r="D27" i="1"/>
  <c r="E27" i="1" s="1"/>
  <c r="H27" i="1" s="1"/>
  <c r="D58" i="1"/>
  <c r="E58" i="1" s="1"/>
  <c r="H58" i="1" s="1"/>
  <c r="D57" i="1"/>
  <c r="E57" i="1" s="1"/>
  <c r="H57" i="1" s="1"/>
  <c r="D56" i="1"/>
  <c r="E56" i="1" s="1"/>
  <c r="H56" i="1" s="1"/>
  <c r="D55" i="1"/>
  <c r="E55" i="1" s="1"/>
  <c r="H55" i="1" s="1"/>
  <c r="D54" i="1"/>
  <c r="E54" i="1" s="1"/>
  <c r="H54" i="1" s="1"/>
  <c r="D48" i="1"/>
  <c r="E48" i="1" s="1"/>
  <c r="H48" i="1" s="1"/>
  <c r="D47" i="1"/>
  <c r="E47" i="1" s="1"/>
  <c r="H47" i="1" s="1"/>
  <c r="D25" i="1"/>
  <c r="E25" i="1" s="1"/>
  <c r="H25" i="1" s="1"/>
  <c r="G148" i="1"/>
  <c r="D5" i="1"/>
  <c r="E5" i="1" s="1"/>
  <c r="H5" i="1" s="1"/>
  <c r="D6" i="1"/>
  <c r="E6" i="1" s="1"/>
  <c r="H6" i="1" s="1"/>
  <c r="D7" i="1"/>
  <c r="E7" i="1" s="1"/>
  <c r="H7" i="1" s="1"/>
  <c r="D8" i="1"/>
  <c r="E8" i="1" s="1"/>
  <c r="H8" i="1" s="1"/>
  <c r="D9" i="1"/>
  <c r="E9" i="1" s="1"/>
  <c r="H9" i="1" s="1"/>
  <c r="D10" i="1"/>
  <c r="E10" i="1" s="1"/>
  <c r="H10" i="1" s="1"/>
  <c r="D11" i="1"/>
  <c r="E11" i="1" s="1"/>
  <c r="H11" i="1" s="1"/>
  <c r="D17" i="1"/>
  <c r="E17" i="1" s="1"/>
  <c r="H17" i="1" s="1"/>
  <c r="D18" i="1"/>
  <c r="E18" i="1" s="1"/>
  <c r="H18" i="1" s="1"/>
  <c r="D20" i="1"/>
  <c r="E20" i="1" s="1"/>
  <c r="H20" i="1" s="1"/>
  <c r="D21" i="1"/>
  <c r="E21" i="1" s="1"/>
  <c r="H21" i="1" s="1"/>
  <c r="D22" i="1"/>
  <c r="E22" i="1" s="1"/>
  <c r="H22" i="1" s="1"/>
  <c r="D24" i="1"/>
  <c r="E24" i="1" s="1"/>
  <c r="H24" i="1" s="1"/>
  <c r="D26" i="1"/>
  <c r="E26" i="1" s="1"/>
  <c r="H26" i="1" s="1"/>
  <c r="D126" i="1"/>
  <c r="E126" i="1" s="1"/>
  <c r="H126" i="1" s="1"/>
  <c r="D127" i="1"/>
  <c r="E127" i="1" s="1"/>
  <c r="H127" i="1" s="1"/>
  <c r="D132" i="1"/>
  <c r="E132" i="1" s="1"/>
  <c r="H132" i="1" s="1"/>
  <c r="D134" i="1"/>
  <c r="E134" i="1" s="1"/>
  <c r="H134" i="1" s="1"/>
  <c r="D144" i="1"/>
  <c r="E144" i="1" s="1"/>
  <c r="H144" i="1" s="1"/>
  <c r="D146" i="1"/>
  <c r="E146" i="1" s="1"/>
  <c r="H146" i="1" s="1"/>
  <c r="H148" i="1" l="1"/>
</calcChain>
</file>

<file path=xl/sharedStrings.xml><?xml version="1.0" encoding="utf-8"?>
<sst xmlns="http://schemas.openxmlformats.org/spreadsheetml/2006/main" count="276" uniqueCount="250">
  <si>
    <t>Net Price</t>
    <phoneticPr fontId="11" type="noConversion"/>
  </si>
  <si>
    <t>Subtotal:</t>
  </si>
  <si>
    <t>(718) 566 - 1000   www.alroproducts.com</t>
  </si>
  <si>
    <t xml:space="preserve">Insert Your Multiplier </t>
  </si>
  <si>
    <t>Insert Your Quantity</t>
  </si>
  <si>
    <t>Multiplier</t>
  </si>
  <si>
    <t>Qty</t>
  </si>
  <si>
    <t>Subtotal (US $)</t>
  </si>
  <si>
    <t>Master</t>
  </si>
  <si>
    <t>1/2  90 Elbow</t>
  </si>
  <si>
    <t>3/4  90 Elbow</t>
  </si>
  <si>
    <t>1  90 Elbow</t>
  </si>
  <si>
    <t>1-1/4  90 Elbow</t>
  </si>
  <si>
    <t>1-1/2  90 Elbow</t>
  </si>
  <si>
    <t>2  90 Elbow</t>
  </si>
  <si>
    <t>2-1/2  90 Elbow</t>
  </si>
  <si>
    <t>1 X 1/2  90 Elbow</t>
  </si>
  <si>
    <t>1 X 3/4  90 Elbow</t>
  </si>
  <si>
    <t>1-1/4 X 1/2  90 Elbow</t>
  </si>
  <si>
    <t>1-1/4 X 3/4  90 Elbow</t>
  </si>
  <si>
    <t>1-1/4 X 1  90 Elbow</t>
  </si>
  <si>
    <t>1-1/2 X 1  90 Elbow</t>
  </si>
  <si>
    <t>1-1/2 X 1/2  90 Elbow</t>
  </si>
  <si>
    <t>1-1/2 X 3/4  90 Elbow</t>
  </si>
  <si>
    <t>1-1/2 X 1-1/4  90 Elbow</t>
  </si>
  <si>
    <t>2 X 1  90 Elbow</t>
  </si>
  <si>
    <t>2 X 1/2  90 Elbow</t>
  </si>
  <si>
    <t>2 X 3/4  90 Elbow</t>
  </si>
  <si>
    <t>2 X 1-1/2  90 Elbow</t>
  </si>
  <si>
    <t>C22  45 ELBOWS</t>
  </si>
  <si>
    <t>C31  REDUCING 90 ELBOWS</t>
  </si>
  <si>
    <t>C21  90 ELBOWS</t>
  </si>
  <si>
    <t>1  45 Elbow</t>
  </si>
  <si>
    <t>1-1/4  45 Elbow</t>
  </si>
  <si>
    <t>1-1/2  45 Elbow</t>
  </si>
  <si>
    <t>2  45 Elbow</t>
  </si>
  <si>
    <t>1/2 Tee</t>
  </si>
  <si>
    <t>3/4 Tee</t>
  </si>
  <si>
    <t>1 Tee</t>
  </si>
  <si>
    <t>1-1/4 Tee</t>
  </si>
  <si>
    <t>1-1/2 Tee</t>
  </si>
  <si>
    <t>2 Tee</t>
  </si>
  <si>
    <t>1 X 1 X 1/2  Tee</t>
  </si>
  <si>
    <t>1 X 1/2 X 1  Tee</t>
  </si>
  <si>
    <t>1 X 1 X 3/4  Tee</t>
  </si>
  <si>
    <t>1 X 3/4 X 1  Tee</t>
  </si>
  <si>
    <t>1 X 1 X 1-1/4  Tee</t>
  </si>
  <si>
    <t>1-1/4 X 1-1/4 X 1/2  Tee</t>
  </si>
  <si>
    <t>1-1/4 X 1-1/4 X 3/4  Tee</t>
  </si>
  <si>
    <t>1-1/4 X 1-1/4 X 1  Tee</t>
  </si>
  <si>
    <t>1-1/4 X 1 X 1/2  Tee</t>
  </si>
  <si>
    <t>1-1/4 X 1 X 3/4  Tee</t>
  </si>
  <si>
    <t>1-1/4 X 1 X 1  Tee</t>
  </si>
  <si>
    <t>1-1/4 X 1/2 X 1-1/4  Tee</t>
  </si>
  <si>
    <t>1-1/4 X 3/4 X 1-1/4  Tee</t>
  </si>
  <si>
    <t>1-1/4 X 1 X 1-1/4  Tee</t>
  </si>
  <si>
    <t>1-1/4 X 1 X 1-1/2  Tee</t>
  </si>
  <si>
    <t>1-1/4 X 1-1/4 X 1-1/2  Tee</t>
  </si>
  <si>
    <t>1-1/2 X 1-1/2 X 1-1/4  Tee</t>
  </si>
  <si>
    <t>1-1/2 X 1-1/2 X 1/2  Tee</t>
  </si>
  <si>
    <t>1-1/2 X 1-1/2 X 3/4  Tee</t>
  </si>
  <si>
    <t>1-1/2 X 1/2 X 1-1/4  Tee</t>
  </si>
  <si>
    <t>1-1/2 X 1/2 X 1-1/2  Tee</t>
  </si>
  <si>
    <t>1-1/2 X 3/4 X 1-1/4  Tee</t>
  </si>
  <si>
    <t>1-1/2 X 3/4 X 1-1/2  Tee</t>
  </si>
  <si>
    <t>1-1/2 X 1-1/2 X 1  Tee</t>
  </si>
  <si>
    <t>1-1/2 X 1 X 1/2  Tee</t>
  </si>
  <si>
    <t>1-1/2 X 1 X 3/4  Tee</t>
  </si>
  <si>
    <t>1-1/2 X 1 X 1  Tee</t>
  </si>
  <si>
    <t>1-1/2 X 1 X 1-1/4  Tee</t>
  </si>
  <si>
    <t>1-1/2 X 1 X 1-1/2  Tee</t>
  </si>
  <si>
    <t>1-1/2 X 1-1/4 X 1/2  Tee</t>
  </si>
  <si>
    <t>1-1/2 X 1-1/4 X 3/4  Tee</t>
  </si>
  <si>
    <t>1-1/2 X 1-1/4 X 1  Tee</t>
  </si>
  <si>
    <t>1-1/2 X 1-1/4 X 1-1/4  Tee</t>
  </si>
  <si>
    <t>1-1/2 X 1-1/4 X 1-1/2  Tee</t>
  </si>
  <si>
    <t>1-1/2 X 1-1/4 X 2  Tee</t>
  </si>
  <si>
    <t>1-1/2 X 1-1/2 X 2  Tee</t>
  </si>
  <si>
    <t>2 X 2 X 1/2  Tee</t>
  </si>
  <si>
    <t>2 X 2 X 3/4  Tee</t>
  </si>
  <si>
    <t>2 X 2 X 1  Tee</t>
  </si>
  <si>
    <t>2 X 2 X 1-1/2  Tee</t>
  </si>
  <si>
    <t>2 X 1-1/2 X 1/2  Tee</t>
  </si>
  <si>
    <t>2 X 1-1/2 X 3/4  Tee</t>
  </si>
  <si>
    <t>2 X 1-1/2 X 1  Tee</t>
  </si>
  <si>
    <t>2 X 1-1/2 X 1-1/4  Tee</t>
  </si>
  <si>
    <t>2 X 1-1/2 X 1-1/2  Tee</t>
  </si>
  <si>
    <t>2 X 1-1/2 X 2  Tee</t>
  </si>
  <si>
    <t>2 X 2 X 1-1/4  Tee</t>
  </si>
  <si>
    <t>1 X 1/2 Hex Coupling</t>
  </si>
  <si>
    <t>1 X 3/4 Hex Coupling</t>
  </si>
  <si>
    <t>2 X 1 Hex Coupling</t>
  </si>
  <si>
    <t>C24  STRAIGHT TEES</t>
  </si>
  <si>
    <t>C34  REDUCING TEES</t>
  </si>
  <si>
    <t>C35  REDUCING HEX COUPLINGS</t>
  </si>
  <si>
    <t>CAST  IRON  THREADED  FITTINGS</t>
  </si>
  <si>
    <t>2 X 1 X 2  Tee</t>
  </si>
  <si>
    <t>List Price Per Piece</t>
  </si>
  <si>
    <t>2 X 2 X 2-1/2  Tee</t>
  </si>
  <si>
    <t>P7528</t>
  </si>
  <si>
    <t>P7552</t>
  </si>
  <si>
    <t>P7526</t>
  </si>
  <si>
    <t>P7527</t>
  </si>
  <si>
    <t>P7529</t>
  </si>
  <si>
    <t>P7531</t>
  </si>
  <si>
    <t>P7532</t>
  </si>
  <si>
    <t>P7533</t>
  </si>
  <si>
    <t>P7536</t>
  </si>
  <si>
    <t>P7537</t>
  </si>
  <si>
    <t>P7538</t>
  </si>
  <si>
    <t>P7539</t>
  </si>
  <si>
    <t>P7540</t>
  </si>
  <si>
    <t>P7541</t>
  </si>
  <si>
    <t>P7542</t>
  </si>
  <si>
    <t>P7543</t>
  </si>
  <si>
    <t>P7544</t>
  </si>
  <si>
    <t>P7545</t>
  </si>
  <si>
    <t>P7546</t>
  </si>
  <si>
    <t>P7547</t>
  </si>
  <si>
    <t>P7549</t>
  </si>
  <si>
    <t>P7553</t>
  </si>
  <si>
    <t>P7554</t>
  </si>
  <si>
    <t>P7555</t>
  </si>
  <si>
    <t>P7559</t>
  </si>
  <si>
    <t>P7560</t>
  </si>
  <si>
    <t>P7561</t>
  </si>
  <si>
    <t>P7562</t>
  </si>
  <si>
    <t>P7563</t>
  </si>
  <si>
    <t>P7564</t>
  </si>
  <si>
    <t>P7565</t>
  </si>
  <si>
    <t>P7566</t>
  </si>
  <si>
    <t>P7567</t>
  </si>
  <si>
    <t>P7568</t>
  </si>
  <si>
    <t>P7569</t>
  </si>
  <si>
    <t>P7570</t>
  </si>
  <si>
    <t>P7571</t>
  </si>
  <si>
    <t>P7572</t>
  </si>
  <si>
    <t>P7580</t>
  </si>
  <si>
    <t>P7573</t>
  </si>
  <si>
    <t>P7574</t>
  </si>
  <si>
    <t>P7575</t>
  </si>
  <si>
    <t>P7576</t>
  </si>
  <si>
    <t>P7577</t>
  </si>
  <si>
    <t>P7578</t>
  </si>
  <si>
    <t>P7579</t>
  </si>
  <si>
    <t>P7581</t>
  </si>
  <si>
    <t>P7582</t>
  </si>
  <si>
    <t>P7583</t>
  </si>
  <si>
    <t>P7584</t>
  </si>
  <si>
    <t>P7585</t>
  </si>
  <si>
    <t>P7586</t>
  </si>
  <si>
    <t>P7587</t>
  </si>
  <si>
    <t>P7588</t>
  </si>
  <si>
    <t>P7589</t>
  </si>
  <si>
    <t>P7590</t>
  </si>
  <si>
    <t>P7591</t>
  </si>
  <si>
    <t>P7592</t>
  </si>
  <si>
    <t>P7593</t>
  </si>
  <si>
    <t>P7594</t>
  </si>
  <si>
    <t>P7595</t>
  </si>
  <si>
    <t>P7596</t>
  </si>
  <si>
    <t>P7597</t>
  </si>
  <si>
    <t>P7598</t>
  </si>
  <si>
    <t>P7599</t>
  </si>
  <si>
    <t>P7600</t>
  </si>
  <si>
    <t>P7601</t>
  </si>
  <si>
    <t>P7602</t>
  </si>
  <si>
    <t>P7603</t>
  </si>
  <si>
    <t>P7604</t>
  </si>
  <si>
    <t>P7605</t>
  </si>
  <si>
    <t>P7607</t>
  </si>
  <si>
    <t>P7608</t>
  </si>
  <si>
    <t>P7609</t>
  </si>
  <si>
    <t>P7610</t>
  </si>
  <si>
    <t>P7611</t>
  </si>
  <si>
    <t>P7612</t>
  </si>
  <si>
    <t>P7613</t>
  </si>
  <si>
    <t>P7614</t>
  </si>
  <si>
    <t>P7615</t>
  </si>
  <si>
    <t>P7616</t>
  </si>
  <si>
    <t>P7617</t>
  </si>
  <si>
    <t>P7534</t>
  </si>
  <si>
    <t>P7535</t>
  </si>
  <si>
    <t>3  90 Elbow</t>
  </si>
  <si>
    <t>P8336</t>
  </si>
  <si>
    <t>3/4 X 1/2  90 Elbow</t>
  </si>
  <si>
    <t>P7548</t>
  </si>
  <si>
    <t>2 X 1-1/4  90 Elbow</t>
  </si>
  <si>
    <t>2-1/2 X 1  90 Elbow</t>
  </si>
  <si>
    <t>2-1/2 X 1-1/4  90 Elbow</t>
  </si>
  <si>
    <t>2-1/2 X 1-1/2  90 Elbow</t>
  </si>
  <si>
    <t>2-1/2 X 2  90 Elbow</t>
  </si>
  <si>
    <t>3 X 2  90 Elbow</t>
  </si>
  <si>
    <t>P8341</t>
  </si>
  <si>
    <t>P8342</t>
  </si>
  <si>
    <t>P8343</t>
  </si>
  <si>
    <t>P8344</t>
  </si>
  <si>
    <t>P8345</t>
  </si>
  <si>
    <t>1-1/4 X 1 Hex Coupling</t>
  </si>
  <si>
    <t>2 X 1-1/4 Hex Coupling</t>
  </si>
  <si>
    <t>P8347</t>
  </si>
  <si>
    <t>P11152</t>
  </si>
  <si>
    <t>P11153</t>
  </si>
  <si>
    <t>P9789</t>
  </si>
  <si>
    <t>1 X 1 X 1-1/2  Tee</t>
  </si>
  <si>
    <t>1-1/4 X 1-1/4 X 2  Tee</t>
  </si>
  <si>
    <t>2 X 3/4 X 2  Tee</t>
  </si>
  <si>
    <t>P8537</t>
  </si>
  <si>
    <t>2 X 1 X 1  Tee</t>
  </si>
  <si>
    <t>2 X 1 X 1-1/4  Tee</t>
  </si>
  <si>
    <t>2 X 1 X 1-1/2  Tee</t>
  </si>
  <si>
    <t>P11154</t>
  </si>
  <si>
    <t>P11155</t>
  </si>
  <si>
    <t>P11157</t>
  </si>
  <si>
    <t>2 X 1-1/4 X 1  Tee</t>
  </si>
  <si>
    <t>2 X 1-1/4 X 1-1/4  Tee</t>
  </si>
  <si>
    <t>2 X 1-1/4 X 1-1/2  Tee</t>
  </si>
  <si>
    <t>P11158</t>
  </si>
  <si>
    <t>P11159</t>
  </si>
  <si>
    <t>P11160</t>
  </si>
  <si>
    <t>3 X 3 X 1-1/4  Tee</t>
  </si>
  <si>
    <t>3 X 3 X 1-1/2  Tee</t>
  </si>
  <si>
    <t>3 X 3 X 2  Tee</t>
  </si>
  <si>
    <t>P8349</t>
  </si>
  <si>
    <t>P8350</t>
  </si>
  <si>
    <t>P8351</t>
  </si>
  <si>
    <t>4  90 Elbow</t>
  </si>
  <si>
    <t>1/2 45 Elbow</t>
  </si>
  <si>
    <t>3/4 45 Elbow</t>
  </si>
  <si>
    <t>2-1/2 45 Elbow</t>
  </si>
  <si>
    <t>3 45 Elbow</t>
  </si>
  <si>
    <t>4 45 Elbow</t>
  </si>
  <si>
    <t>2-1/2 Straight Tee</t>
  </si>
  <si>
    <t>3 Straight Tee</t>
  </si>
  <si>
    <t>4 Straight Tee</t>
  </si>
  <si>
    <t>1-1/2 X 3/4 Hex Coupling</t>
  </si>
  <si>
    <t>2 x 1-1/4 x 2  Tee</t>
  </si>
  <si>
    <t>P7550</t>
  </si>
  <si>
    <t>P7551</t>
  </si>
  <si>
    <t>P7556</t>
  </si>
  <si>
    <t>P7557</t>
  </si>
  <si>
    <t>P7558</t>
  </si>
  <si>
    <t>P8338</t>
  </si>
  <si>
    <t>P8339</t>
  </si>
  <si>
    <t>P8340</t>
  </si>
  <si>
    <t>P7606</t>
  </si>
  <si>
    <t>Alro Part #</t>
  </si>
  <si>
    <t>P10103</t>
  </si>
  <si>
    <t/>
  </si>
  <si>
    <t>PL #CI060719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</si>
</sst>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  <numFmt numFmtId="167" formatCode="_(&quot;$&quot;* #,##0.0000_);_(&quot;$&quot;* \(#,##0.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</cellStyleXfs>
  <cellXfs count="60">
    <xf numFmtId="0" fontId="0" fillId="0" borderId="0" xfId="0"/>
    <xf numFmtId="1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/>
    <xf numFmtId="164" fontId="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3" xfId="0" applyBorder="1"/>
    <xf numFmtId="16" fontId="0" fillId="0" borderId="0" xfId="0" quotePrefix="1" applyNumberFormat="1" applyBorder="1" applyAlignment="1">
      <alignment horizontal="left"/>
    </xf>
    <xf numFmtId="164" fontId="0" fillId="0" borderId="0" xfId="0" applyNumberFormat="1" applyBorder="1"/>
    <xf numFmtId="1" fontId="0" fillId="0" borderId="0" xfId="0" applyNumberFormat="1" applyBorder="1"/>
    <xf numFmtId="165" fontId="0" fillId="0" borderId="4" xfId="0" applyNumberFormat="1" applyBorder="1"/>
    <xf numFmtId="0" fontId="3" fillId="2" borderId="1" xfId="0" quotePrefix="1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64" fontId="0" fillId="0" borderId="2" xfId="0" applyNumberFormat="1" applyBorder="1"/>
    <xf numFmtId="164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" fontId="0" fillId="0" borderId="8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13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166" fontId="9" fillId="0" borderId="9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5" borderId="1" xfId="0" applyNumberForma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 wrapText="1"/>
    </xf>
    <xf numFmtId="0" fontId="4" fillId="0" borderId="1" xfId="0" quotePrefix="1" applyNumberFormat="1" applyFont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166" fontId="13" fillId="0" borderId="10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0" xfId="0" applyNumberFormat="1" applyBorder="1"/>
    <xf numFmtId="166" fontId="0" fillId="0" borderId="1" xfId="0" applyNumberFormat="1" applyBorder="1"/>
    <xf numFmtId="166" fontId="0" fillId="0" borderId="0" xfId="0" applyNumberFormat="1"/>
    <xf numFmtId="166" fontId="12" fillId="4" borderId="10" xfId="0" applyNumberFormat="1" applyFont="1" applyFill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7">
    <cellStyle name="Comma 2" xfId="4" xr:uid="{00000000-0005-0000-0000-000000000000}"/>
    <cellStyle name="Currency" xfId="1" builtinId="4"/>
    <cellStyle name="Currency 2" xfId="5" xr:uid="{00000000-0005-0000-0000-000002000000}"/>
    <cellStyle name="Followed Hyperlink" xfId="3" builtinId="9" hidden="1"/>
    <cellStyle name="Hyperlink" xfId="2" builtinId="8" hidden="1"/>
    <cellStyle name="Normal" xfId="0" builtinId="0"/>
    <cellStyle name="Norm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176629</xdr:colOff>
      <xdr:row>0</xdr:row>
      <xdr:rowOff>154647</xdr:rowOff>
    </xdr:from>
    <xdr:to>
      <xdr:col>0</xdr:col>
      <xdr:colOff>764166</xdr:colOff>
      <xdr:row>0</xdr:row>
      <xdr:rowOff>480060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629" y="1546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160807</xdr:colOff>
      <xdr:row>0</xdr:row>
      <xdr:rowOff>28979</xdr:rowOff>
    </xdr:from>
    <xdr:to>
      <xdr:col>1</xdr:col>
      <xdr:colOff>2242352</xdr:colOff>
      <xdr:row>1</xdr:row>
      <xdr:rowOff>40409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216" y="28979"/>
          <a:ext cx="2081545" cy="5829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249995</xdr:colOff>
      <xdr:row>1</xdr:row>
      <xdr:rowOff>51289</xdr:rowOff>
    </xdr:from>
    <xdr:to>
      <xdr:col>6</xdr:col>
      <xdr:colOff>389206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06955" y="59230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8"/>
  <sheetViews>
    <sheetView showGridLines="0" tabSelected="1" zoomScalePageLayoutView="110" workbookViewId="0">
      <selection activeCell="D2" sqref="D2"/>
    </sheetView>
  </sheetViews>
  <sheetFormatPr defaultRowHeight="15" x14ac:dyDescent="0.25"/>
  <cols>
    <col min="1" max="1" width="13.5703125" style="6" bestFit="1" customWidth="1"/>
    <col min="2" max="2" width="39.28515625" style="13" bestFit="1" customWidth="1"/>
    <col min="3" max="3" width="10.140625" style="14" bestFit="1" customWidth="1"/>
    <col min="4" max="4" width="10.7109375" style="53" bestFit="1" customWidth="1"/>
    <col min="5" max="5" width="8.42578125" style="16" customWidth="1"/>
    <col min="6" max="6" width="8" style="19" customWidth="1"/>
    <col min="7" max="7" width="9.42578125" style="19" bestFit="1" customWidth="1"/>
    <col min="8" max="8" width="15.140625" style="22" bestFit="1" customWidth="1"/>
  </cols>
  <sheetData>
    <row r="1" spans="1:11" ht="45" x14ac:dyDescent="0.25">
      <c r="A1" s="56" t="s">
        <v>249</v>
      </c>
      <c r="B1" s="58" t="s">
        <v>2</v>
      </c>
      <c r="C1" s="34"/>
      <c r="D1" s="48" t="s">
        <v>3</v>
      </c>
      <c r="E1" s="41"/>
      <c r="F1" s="43"/>
      <c r="G1" s="39" t="s">
        <v>4</v>
      </c>
      <c r="H1" s="35"/>
      <c r="J1" s="12"/>
      <c r="K1" s="12"/>
    </row>
    <row r="2" spans="1:11" ht="15.95" customHeight="1" x14ac:dyDescent="0.25">
      <c r="A2" s="57"/>
      <c r="B2" s="59"/>
      <c r="C2" s="33"/>
      <c r="D2" s="54">
        <v>0</v>
      </c>
      <c r="E2" s="42"/>
      <c r="F2" s="37"/>
      <c r="G2" s="40"/>
      <c r="H2" s="36"/>
      <c r="J2" s="12"/>
      <c r="K2" s="12"/>
    </row>
    <row r="3" spans="1:11" s="3" customFormat="1" ht="29.25" x14ac:dyDescent="0.25">
      <c r="A3" s="45" t="s">
        <v>246</v>
      </c>
      <c r="B3" s="28" t="s">
        <v>95</v>
      </c>
      <c r="C3" s="2" t="s">
        <v>97</v>
      </c>
      <c r="D3" s="49" t="s">
        <v>5</v>
      </c>
      <c r="E3" s="4" t="s">
        <v>0</v>
      </c>
      <c r="F3" s="1" t="s">
        <v>8</v>
      </c>
      <c r="G3" s="47" t="s">
        <v>6</v>
      </c>
      <c r="H3" s="29" t="s">
        <v>7</v>
      </c>
    </row>
    <row r="4" spans="1:11" ht="15.75" x14ac:dyDescent="0.25">
      <c r="A4" s="11"/>
      <c r="B4" s="5" t="s">
        <v>31</v>
      </c>
      <c r="C4" s="15"/>
      <c r="D4" s="50"/>
      <c r="E4" s="17"/>
      <c r="F4" s="20"/>
      <c r="G4" s="20"/>
      <c r="H4" s="38"/>
    </row>
    <row r="5" spans="1:11" x14ac:dyDescent="0.25">
      <c r="A5" s="11" t="s">
        <v>101</v>
      </c>
      <c r="B5" s="8" t="s">
        <v>9</v>
      </c>
      <c r="C5" s="9">
        <v>10.33</v>
      </c>
      <c r="D5" s="50">
        <f>$D$2</f>
        <v>0</v>
      </c>
      <c r="E5" s="17">
        <f t="shared" ref="E5:E33" si="0">C5*D5</f>
        <v>0</v>
      </c>
      <c r="F5" s="20">
        <v>100</v>
      </c>
      <c r="G5" s="21">
        <v>0</v>
      </c>
      <c r="H5" s="10">
        <f t="shared" ref="H5:H13" si="1">E5*G5</f>
        <v>0</v>
      </c>
    </row>
    <row r="6" spans="1:11" x14ac:dyDescent="0.25">
      <c r="A6" s="11" t="s">
        <v>102</v>
      </c>
      <c r="B6" s="8" t="s">
        <v>10</v>
      </c>
      <c r="C6" s="9">
        <v>10.77</v>
      </c>
      <c r="D6" s="50">
        <f>$D$2</f>
        <v>0</v>
      </c>
      <c r="E6" s="17">
        <f t="shared" si="0"/>
        <v>0</v>
      </c>
      <c r="F6" s="20">
        <v>90</v>
      </c>
      <c r="G6" s="21">
        <v>0</v>
      </c>
      <c r="H6" s="10">
        <f t="shared" si="1"/>
        <v>0</v>
      </c>
    </row>
    <row r="7" spans="1:11" x14ac:dyDescent="0.25">
      <c r="A7" s="11" t="s">
        <v>99</v>
      </c>
      <c r="B7" s="8" t="s">
        <v>11</v>
      </c>
      <c r="C7" s="9">
        <v>12.46</v>
      </c>
      <c r="D7" s="50">
        <f t="shared" ref="D7:D146" si="2">$D$2</f>
        <v>0</v>
      </c>
      <c r="E7" s="17">
        <f t="shared" si="0"/>
        <v>0</v>
      </c>
      <c r="F7" s="20">
        <v>70</v>
      </c>
      <c r="G7" s="21">
        <v>0</v>
      </c>
      <c r="H7" s="10">
        <f t="shared" si="1"/>
        <v>0</v>
      </c>
    </row>
    <row r="8" spans="1:11" x14ac:dyDescent="0.25">
      <c r="A8" s="11" t="s">
        <v>103</v>
      </c>
      <c r="B8" s="8" t="s">
        <v>12</v>
      </c>
      <c r="C8" s="9">
        <v>20.88</v>
      </c>
      <c r="D8" s="50">
        <f t="shared" si="2"/>
        <v>0</v>
      </c>
      <c r="E8" s="17">
        <f t="shared" si="0"/>
        <v>0</v>
      </c>
      <c r="F8" s="20">
        <v>35</v>
      </c>
      <c r="G8" s="21">
        <v>0</v>
      </c>
      <c r="H8" s="10">
        <f t="shared" si="1"/>
        <v>0</v>
      </c>
    </row>
    <row r="9" spans="1:11" x14ac:dyDescent="0.25">
      <c r="A9" s="11" t="s">
        <v>104</v>
      </c>
      <c r="B9" s="8" t="s">
        <v>13</v>
      </c>
      <c r="C9" s="9">
        <v>26.13</v>
      </c>
      <c r="D9" s="50">
        <f t="shared" si="2"/>
        <v>0</v>
      </c>
      <c r="E9" s="17">
        <f t="shared" si="0"/>
        <v>0</v>
      </c>
      <c r="F9" s="20">
        <v>25</v>
      </c>
      <c r="G9" s="21">
        <v>0</v>
      </c>
      <c r="H9" s="10">
        <f t="shared" si="1"/>
        <v>0</v>
      </c>
    </row>
    <row r="10" spans="1:11" x14ac:dyDescent="0.25">
      <c r="A10" s="11" t="s">
        <v>105</v>
      </c>
      <c r="B10" s="8" t="s">
        <v>14</v>
      </c>
      <c r="C10" s="9">
        <v>40.840000000000003</v>
      </c>
      <c r="D10" s="50">
        <f t="shared" si="2"/>
        <v>0</v>
      </c>
      <c r="E10" s="17">
        <f t="shared" si="0"/>
        <v>0</v>
      </c>
      <c r="F10" s="20">
        <v>15</v>
      </c>
      <c r="G10" s="21">
        <v>0</v>
      </c>
      <c r="H10" s="10">
        <f t="shared" si="1"/>
        <v>0</v>
      </c>
    </row>
    <row r="11" spans="1:11" x14ac:dyDescent="0.25">
      <c r="A11" s="11" t="s">
        <v>106</v>
      </c>
      <c r="B11" s="8" t="s">
        <v>15</v>
      </c>
      <c r="C11" s="9">
        <v>96.51</v>
      </c>
      <c r="D11" s="50">
        <f t="shared" si="2"/>
        <v>0</v>
      </c>
      <c r="E11" s="17">
        <f t="shared" si="0"/>
        <v>0</v>
      </c>
      <c r="F11" s="20">
        <v>8</v>
      </c>
      <c r="G11" s="21">
        <v>0</v>
      </c>
      <c r="H11" s="10">
        <f t="shared" si="1"/>
        <v>0</v>
      </c>
    </row>
    <row r="12" spans="1:11" x14ac:dyDescent="0.25">
      <c r="A12" s="11" t="s">
        <v>181</v>
      </c>
      <c r="B12" s="8" t="s">
        <v>183</v>
      </c>
      <c r="C12" s="9">
        <v>201.15</v>
      </c>
      <c r="D12" s="50">
        <f t="shared" si="2"/>
        <v>0</v>
      </c>
      <c r="E12" s="17">
        <f t="shared" ref="E12:E13" si="3">C12*D12</f>
        <v>0</v>
      </c>
      <c r="F12" s="20">
        <v>4</v>
      </c>
      <c r="G12" s="21">
        <v>0</v>
      </c>
      <c r="H12" s="10">
        <f t="shared" si="1"/>
        <v>0</v>
      </c>
    </row>
    <row r="13" spans="1:11" x14ac:dyDescent="0.25">
      <c r="A13" s="11" t="s">
        <v>184</v>
      </c>
      <c r="B13" s="8" t="s">
        <v>226</v>
      </c>
      <c r="C13" s="9">
        <v>372.96</v>
      </c>
      <c r="D13" s="50">
        <f t="shared" si="2"/>
        <v>0</v>
      </c>
      <c r="E13" s="17">
        <f t="shared" si="3"/>
        <v>0</v>
      </c>
      <c r="F13" s="20">
        <v>2</v>
      </c>
      <c r="G13" s="21">
        <v>0</v>
      </c>
      <c r="H13" s="10">
        <f t="shared" si="1"/>
        <v>0</v>
      </c>
    </row>
    <row r="14" spans="1:11" x14ac:dyDescent="0.25">
      <c r="A14" s="23"/>
      <c r="B14" s="24"/>
      <c r="C14" s="18" t="s">
        <v>248</v>
      </c>
      <c r="D14" s="51"/>
      <c r="E14" s="25"/>
      <c r="F14" s="26"/>
      <c r="G14" s="26"/>
      <c r="H14" s="27"/>
    </row>
    <row r="15" spans="1:11" ht="15.75" x14ac:dyDescent="0.25">
      <c r="A15" s="11"/>
      <c r="B15" s="5" t="s">
        <v>30</v>
      </c>
      <c r="C15" s="9" t="s">
        <v>248</v>
      </c>
      <c r="D15" s="50"/>
      <c r="E15" s="17"/>
      <c r="F15" s="20"/>
      <c r="G15" s="44"/>
      <c r="H15" s="44"/>
    </row>
    <row r="16" spans="1:11" x14ac:dyDescent="0.25">
      <c r="A16" s="11" t="s">
        <v>182</v>
      </c>
      <c r="B16" s="8" t="s">
        <v>185</v>
      </c>
      <c r="C16" s="9">
        <v>12.87</v>
      </c>
      <c r="D16" s="50">
        <f t="shared" si="2"/>
        <v>0</v>
      </c>
      <c r="E16" s="17">
        <f t="shared" ref="E16" si="4">C16*D16</f>
        <v>0</v>
      </c>
      <c r="F16" s="20">
        <v>90</v>
      </c>
      <c r="G16" s="21">
        <v>0</v>
      </c>
      <c r="H16" s="10">
        <f>E16*G16</f>
        <v>0</v>
      </c>
    </row>
    <row r="17" spans="1:8" x14ac:dyDescent="0.25">
      <c r="A17" s="11" t="s">
        <v>107</v>
      </c>
      <c r="B17" s="8" t="s">
        <v>16</v>
      </c>
      <c r="C17" s="9">
        <v>12.87</v>
      </c>
      <c r="D17" s="50">
        <f t="shared" si="2"/>
        <v>0</v>
      </c>
      <c r="E17" s="17">
        <f t="shared" si="0"/>
        <v>0</v>
      </c>
      <c r="F17" s="20">
        <v>100</v>
      </c>
      <c r="G17" s="21">
        <v>0</v>
      </c>
      <c r="H17" s="10">
        <f>E17*G17</f>
        <v>0</v>
      </c>
    </row>
    <row r="18" spans="1:8" x14ac:dyDescent="0.25">
      <c r="A18" s="11" t="s">
        <v>108</v>
      </c>
      <c r="B18" s="8" t="s">
        <v>17</v>
      </c>
      <c r="C18" s="9">
        <v>19.149999999999999</v>
      </c>
      <c r="D18" s="50">
        <f t="shared" si="2"/>
        <v>0</v>
      </c>
      <c r="E18" s="17">
        <f t="shared" si="0"/>
        <v>0</v>
      </c>
      <c r="F18" s="20">
        <v>90</v>
      </c>
      <c r="G18" s="21">
        <v>0</v>
      </c>
      <c r="H18" s="10">
        <f>E18*G18</f>
        <v>0</v>
      </c>
    </row>
    <row r="19" spans="1:8" x14ac:dyDescent="0.25">
      <c r="A19" s="11"/>
      <c r="B19" s="8"/>
      <c r="C19" s="9" t="s">
        <v>248</v>
      </c>
      <c r="D19" s="50"/>
      <c r="E19" s="17"/>
      <c r="F19" s="20"/>
      <c r="G19" s="21"/>
      <c r="H19" s="10"/>
    </row>
    <row r="20" spans="1:8" x14ac:dyDescent="0.25">
      <c r="A20" s="11" t="s">
        <v>109</v>
      </c>
      <c r="B20" s="8" t="s">
        <v>18</v>
      </c>
      <c r="C20" s="9">
        <v>23.99</v>
      </c>
      <c r="D20" s="50">
        <f t="shared" si="2"/>
        <v>0</v>
      </c>
      <c r="E20" s="17">
        <f t="shared" si="0"/>
        <v>0</v>
      </c>
      <c r="F20" s="20">
        <v>60</v>
      </c>
      <c r="G20" s="21">
        <v>0</v>
      </c>
      <c r="H20" s="10">
        <f>E20*G20</f>
        <v>0</v>
      </c>
    </row>
    <row r="21" spans="1:8" x14ac:dyDescent="0.25">
      <c r="A21" s="11" t="s">
        <v>110</v>
      </c>
      <c r="B21" s="8" t="s">
        <v>19</v>
      </c>
      <c r="C21" s="9">
        <v>23.99</v>
      </c>
      <c r="D21" s="50">
        <f t="shared" si="2"/>
        <v>0</v>
      </c>
      <c r="E21" s="17">
        <f t="shared" si="0"/>
        <v>0</v>
      </c>
      <c r="F21" s="20">
        <v>60</v>
      </c>
      <c r="G21" s="21">
        <v>0</v>
      </c>
      <c r="H21" s="10">
        <f>E21*G21</f>
        <v>0</v>
      </c>
    </row>
    <row r="22" spans="1:8" x14ac:dyDescent="0.25">
      <c r="A22" s="11" t="s">
        <v>111</v>
      </c>
      <c r="B22" s="8" t="s">
        <v>20</v>
      </c>
      <c r="C22" s="9">
        <v>23.56</v>
      </c>
      <c r="D22" s="50">
        <f t="shared" si="2"/>
        <v>0</v>
      </c>
      <c r="E22" s="17">
        <f t="shared" si="0"/>
        <v>0</v>
      </c>
      <c r="F22" s="20">
        <v>50</v>
      </c>
      <c r="G22" s="21">
        <v>0</v>
      </c>
      <c r="H22" s="10">
        <f>E22*G22</f>
        <v>0</v>
      </c>
    </row>
    <row r="23" spans="1:8" x14ac:dyDescent="0.25">
      <c r="A23" s="11"/>
      <c r="B23" s="8"/>
      <c r="C23" s="9" t="s">
        <v>248</v>
      </c>
      <c r="D23" s="50"/>
      <c r="E23" s="17"/>
      <c r="F23" s="20"/>
      <c r="G23" s="21"/>
      <c r="H23" s="10"/>
    </row>
    <row r="24" spans="1:8" x14ac:dyDescent="0.25">
      <c r="A24" s="11" t="s">
        <v>112</v>
      </c>
      <c r="B24" s="8" t="s">
        <v>22</v>
      </c>
      <c r="C24" s="9">
        <v>33.89</v>
      </c>
      <c r="D24" s="50">
        <f t="shared" si="2"/>
        <v>0</v>
      </c>
      <c r="E24" s="17">
        <f t="shared" si="0"/>
        <v>0</v>
      </c>
      <c r="F24" s="20">
        <v>36</v>
      </c>
      <c r="G24" s="21">
        <v>0</v>
      </c>
      <c r="H24" s="10">
        <f>E24*G24</f>
        <v>0</v>
      </c>
    </row>
    <row r="25" spans="1:8" x14ac:dyDescent="0.25">
      <c r="A25" s="11" t="s">
        <v>113</v>
      </c>
      <c r="B25" s="8" t="s">
        <v>23</v>
      </c>
      <c r="C25" s="9">
        <v>33.89</v>
      </c>
      <c r="D25" s="50">
        <f t="shared" si="2"/>
        <v>0</v>
      </c>
      <c r="E25" s="17">
        <f t="shared" ref="E25" si="5">C25*D25</f>
        <v>0</v>
      </c>
      <c r="F25" s="20">
        <v>36</v>
      </c>
      <c r="G25" s="21">
        <v>0</v>
      </c>
      <c r="H25" s="10">
        <f>E25*G25</f>
        <v>0</v>
      </c>
    </row>
    <row r="26" spans="1:8" x14ac:dyDescent="0.25">
      <c r="A26" s="11" t="s">
        <v>114</v>
      </c>
      <c r="B26" s="8" t="s">
        <v>21</v>
      </c>
      <c r="C26" s="9">
        <v>33.89</v>
      </c>
      <c r="D26" s="50">
        <f t="shared" si="2"/>
        <v>0</v>
      </c>
      <c r="E26" s="17">
        <f t="shared" si="0"/>
        <v>0</v>
      </c>
      <c r="F26" s="20">
        <v>36</v>
      </c>
      <c r="G26" s="21">
        <v>0</v>
      </c>
      <c r="H26" s="10">
        <f>E26*G26</f>
        <v>0</v>
      </c>
    </row>
    <row r="27" spans="1:8" x14ac:dyDescent="0.25">
      <c r="A27" s="11" t="s">
        <v>115</v>
      </c>
      <c r="B27" s="8" t="s">
        <v>24</v>
      </c>
      <c r="C27" s="9">
        <v>33.89</v>
      </c>
      <c r="D27" s="50">
        <f t="shared" si="2"/>
        <v>0</v>
      </c>
      <c r="E27" s="17">
        <f t="shared" si="0"/>
        <v>0</v>
      </c>
      <c r="F27" s="20">
        <v>28</v>
      </c>
      <c r="G27" s="21">
        <v>0</v>
      </c>
      <c r="H27" s="10">
        <f>E27*G27</f>
        <v>0</v>
      </c>
    </row>
    <row r="28" spans="1:8" x14ac:dyDescent="0.25">
      <c r="A28" s="11"/>
      <c r="B28" s="8"/>
      <c r="C28" s="9" t="s">
        <v>248</v>
      </c>
      <c r="D28" s="50"/>
      <c r="E28" s="17"/>
      <c r="F28" s="20"/>
      <c r="G28" s="21"/>
      <c r="H28" s="10"/>
    </row>
    <row r="29" spans="1:8" x14ac:dyDescent="0.25">
      <c r="A29" s="11" t="s">
        <v>116</v>
      </c>
      <c r="B29" s="8" t="s">
        <v>26</v>
      </c>
      <c r="C29" s="9">
        <v>48.52</v>
      </c>
      <c r="D29" s="50">
        <f t="shared" si="2"/>
        <v>0</v>
      </c>
      <c r="E29" s="17">
        <f t="shared" si="0"/>
        <v>0</v>
      </c>
      <c r="F29" s="20">
        <v>20</v>
      </c>
      <c r="G29" s="21">
        <v>0</v>
      </c>
      <c r="H29" s="10">
        <f>E29*G29</f>
        <v>0</v>
      </c>
    </row>
    <row r="30" spans="1:8" x14ac:dyDescent="0.25">
      <c r="A30" s="11" t="s">
        <v>117</v>
      </c>
      <c r="B30" s="8" t="s">
        <v>27</v>
      </c>
      <c r="C30" s="9">
        <v>48.52</v>
      </c>
      <c r="D30" s="50">
        <f t="shared" si="2"/>
        <v>0</v>
      </c>
      <c r="E30" s="17">
        <f t="shared" si="0"/>
        <v>0</v>
      </c>
      <c r="F30" s="20">
        <v>20</v>
      </c>
      <c r="G30" s="21">
        <v>0</v>
      </c>
      <c r="H30" s="10">
        <f>E30*G30</f>
        <v>0</v>
      </c>
    </row>
    <row r="31" spans="1:8" x14ac:dyDescent="0.25">
      <c r="A31" s="11" t="s">
        <v>118</v>
      </c>
      <c r="B31" s="8" t="s">
        <v>25</v>
      </c>
      <c r="C31" s="9">
        <v>48.52</v>
      </c>
      <c r="D31" s="50">
        <f t="shared" si="2"/>
        <v>0</v>
      </c>
      <c r="E31" s="17">
        <f t="shared" si="0"/>
        <v>0</v>
      </c>
      <c r="F31" s="20">
        <v>20</v>
      </c>
      <c r="G31" s="21">
        <v>0</v>
      </c>
      <c r="H31" s="10">
        <f>E31*G31</f>
        <v>0</v>
      </c>
    </row>
    <row r="32" spans="1:8" x14ac:dyDescent="0.25">
      <c r="A32" s="11" t="s">
        <v>186</v>
      </c>
      <c r="B32" s="8" t="s">
        <v>187</v>
      </c>
      <c r="C32" s="9">
        <v>48.52</v>
      </c>
      <c r="D32" s="50">
        <f t="shared" si="2"/>
        <v>0</v>
      </c>
      <c r="E32" s="17">
        <f t="shared" ref="E32" si="6">C32*D32</f>
        <v>0</v>
      </c>
      <c r="F32" s="20">
        <v>20</v>
      </c>
      <c r="G32" s="21">
        <v>0</v>
      </c>
      <c r="H32" s="10">
        <f>E32*G32</f>
        <v>0</v>
      </c>
    </row>
    <row r="33" spans="1:8" x14ac:dyDescent="0.25">
      <c r="A33" s="11" t="s">
        <v>119</v>
      </c>
      <c r="B33" s="8" t="s">
        <v>28</v>
      </c>
      <c r="C33" s="9">
        <v>48.52</v>
      </c>
      <c r="D33" s="50">
        <f t="shared" si="2"/>
        <v>0</v>
      </c>
      <c r="E33" s="17">
        <f t="shared" si="0"/>
        <v>0</v>
      </c>
      <c r="F33" s="20">
        <v>20</v>
      </c>
      <c r="G33" s="21">
        <v>0</v>
      </c>
      <c r="H33" s="10">
        <f>E33*G33</f>
        <v>0</v>
      </c>
    </row>
    <row r="34" spans="1:8" x14ac:dyDescent="0.25">
      <c r="A34" s="11"/>
      <c r="B34" s="8"/>
      <c r="C34" s="9" t="s">
        <v>248</v>
      </c>
      <c r="D34" s="50"/>
      <c r="E34" s="17"/>
      <c r="F34" s="20"/>
      <c r="G34" s="21"/>
      <c r="H34" s="10"/>
    </row>
    <row r="35" spans="1:8" x14ac:dyDescent="0.25">
      <c r="A35" s="11" t="s">
        <v>193</v>
      </c>
      <c r="B35" s="8" t="s">
        <v>188</v>
      </c>
      <c r="C35" s="9">
        <v>169.53</v>
      </c>
      <c r="D35" s="50">
        <f t="shared" si="2"/>
        <v>0</v>
      </c>
      <c r="E35" s="17">
        <f t="shared" ref="E35:E40" si="7">C35*D35</f>
        <v>0</v>
      </c>
      <c r="F35" s="20">
        <v>8</v>
      </c>
      <c r="G35" s="21">
        <v>0</v>
      </c>
      <c r="H35" s="10">
        <f>E35*G35</f>
        <v>0</v>
      </c>
    </row>
    <row r="36" spans="1:8" x14ac:dyDescent="0.25">
      <c r="A36" s="11" t="s">
        <v>194</v>
      </c>
      <c r="B36" s="8" t="s">
        <v>189</v>
      </c>
      <c r="C36" s="9">
        <v>169.53</v>
      </c>
      <c r="D36" s="50">
        <f t="shared" si="2"/>
        <v>0</v>
      </c>
      <c r="E36" s="17">
        <f t="shared" si="7"/>
        <v>0</v>
      </c>
      <c r="F36" s="20">
        <v>8</v>
      </c>
      <c r="G36" s="21">
        <v>0</v>
      </c>
      <c r="H36" s="10">
        <f>E36*G36</f>
        <v>0</v>
      </c>
    </row>
    <row r="37" spans="1:8" x14ac:dyDescent="0.25">
      <c r="A37" s="11" t="s">
        <v>195</v>
      </c>
      <c r="B37" s="8" t="s">
        <v>190</v>
      </c>
      <c r="C37" s="9">
        <v>165.57</v>
      </c>
      <c r="D37" s="50">
        <f t="shared" si="2"/>
        <v>0</v>
      </c>
      <c r="E37" s="17">
        <f t="shared" si="7"/>
        <v>0</v>
      </c>
      <c r="F37" s="20">
        <v>8</v>
      </c>
      <c r="G37" s="21">
        <v>0</v>
      </c>
      <c r="H37" s="10">
        <f>E37*G37</f>
        <v>0</v>
      </c>
    </row>
    <row r="38" spans="1:8" x14ac:dyDescent="0.25">
      <c r="A38" s="11" t="s">
        <v>196</v>
      </c>
      <c r="B38" s="8" t="s">
        <v>191</v>
      </c>
      <c r="C38" s="9">
        <v>146.77000000000001</v>
      </c>
      <c r="D38" s="50">
        <f t="shared" si="2"/>
        <v>0</v>
      </c>
      <c r="E38" s="17">
        <f t="shared" si="7"/>
        <v>0</v>
      </c>
      <c r="F38" s="20">
        <v>8</v>
      </c>
      <c r="G38" s="21">
        <v>0</v>
      </c>
      <c r="H38" s="10">
        <f>E38*G38</f>
        <v>0</v>
      </c>
    </row>
    <row r="39" spans="1:8" x14ac:dyDescent="0.25">
      <c r="A39" s="11"/>
      <c r="B39" s="8"/>
      <c r="C39" s="9" t="s">
        <v>248</v>
      </c>
      <c r="D39" s="50"/>
      <c r="E39" s="17"/>
      <c r="F39" s="20"/>
      <c r="G39" s="21"/>
      <c r="H39" s="10"/>
    </row>
    <row r="40" spans="1:8" x14ac:dyDescent="0.25">
      <c r="A40" s="11" t="s">
        <v>197</v>
      </c>
      <c r="B40" s="8" t="s">
        <v>192</v>
      </c>
      <c r="C40" s="9">
        <v>284.16000000000003</v>
      </c>
      <c r="D40" s="50">
        <f t="shared" si="2"/>
        <v>0</v>
      </c>
      <c r="E40" s="17">
        <f t="shared" si="7"/>
        <v>0</v>
      </c>
      <c r="F40" s="20">
        <v>4</v>
      </c>
      <c r="G40" s="21">
        <v>0</v>
      </c>
      <c r="H40" s="10">
        <f>E40*G40</f>
        <v>0</v>
      </c>
    </row>
    <row r="41" spans="1:8" x14ac:dyDescent="0.25">
      <c r="A41" s="23"/>
      <c r="B41" s="24"/>
      <c r="C41" s="18" t="s">
        <v>248</v>
      </c>
      <c r="D41" s="51"/>
      <c r="E41" s="25"/>
      <c r="F41" s="26"/>
      <c r="G41" s="26"/>
      <c r="H41" s="27"/>
    </row>
    <row r="42" spans="1:8" ht="15.75" x14ac:dyDescent="0.25">
      <c r="A42" s="11"/>
      <c r="B42" s="5" t="s">
        <v>29</v>
      </c>
      <c r="C42" s="9" t="s">
        <v>248</v>
      </c>
      <c r="D42" s="50"/>
      <c r="E42" s="17"/>
      <c r="F42" s="20"/>
      <c r="G42" s="44"/>
      <c r="H42" s="44"/>
    </row>
    <row r="43" spans="1:8" x14ac:dyDescent="0.25">
      <c r="A43" s="11" t="s">
        <v>237</v>
      </c>
      <c r="B43" s="8" t="s">
        <v>227</v>
      </c>
      <c r="C43" s="9">
        <v>9.34</v>
      </c>
      <c r="D43" s="50">
        <f t="shared" si="2"/>
        <v>0</v>
      </c>
      <c r="E43" s="17">
        <f t="shared" ref="E43:E44" si="8">C43*D43</f>
        <v>0</v>
      </c>
      <c r="F43" s="20">
        <v>120</v>
      </c>
      <c r="G43" s="21">
        <v>0</v>
      </c>
      <c r="H43" s="10">
        <f t="shared" ref="H43:H51" si="9">E43*G43</f>
        <v>0</v>
      </c>
    </row>
    <row r="44" spans="1:8" x14ac:dyDescent="0.25">
      <c r="A44" s="11" t="s">
        <v>238</v>
      </c>
      <c r="B44" s="8" t="s">
        <v>228</v>
      </c>
      <c r="C44" s="9">
        <v>14.2</v>
      </c>
      <c r="D44" s="50">
        <f t="shared" si="2"/>
        <v>0</v>
      </c>
      <c r="E44" s="17">
        <f t="shared" si="8"/>
        <v>0</v>
      </c>
      <c r="F44" s="20">
        <v>100</v>
      </c>
      <c r="G44" s="21">
        <v>0</v>
      </c>
      <c r="H44" s="10">
        <f t="shared" si="9"/>
        <v>0</v>
      </c>
    </row>
    <row r="45" spans="1:8" x14ac:dyDescent="0.25">
      <c r="A45" s="11" t="s">
        <v>100</v>
      </c>
      <c r="B45" s="8" t="s">
        <v>32</v>
      </c>
      <c r="C45" s="9">
        <v>19.079999999999998</v>
      </c>
      <c r="D45" s="50">
        <f t="shared" si="2"/>
        <v>0</v>
      </c>
      <c r="E45" s="17">
        <f>C45*D45</f>
        <v>0</v>
      </c>
      <c r="F45" s="20">
        <v>80</v>
      </c>
      <c r="G45" s="21">
        <v>0</v>
      </c>
      <c r="H45" s="10">
        <f t="shared" si="9"/>
        <v>0</v>
      </c>
    </row>
    <row r="46" spans="1:8" x14ac:dyDescent="0.25">
      <c r="A46" s="11" t="s">
        <v>120</v>
      </c>
      <c r="B46" s="8" t="s">
        <v>33</v>
      </c>
      <c r="C46" s="9">
        <v>26.63</v>
      </c>
      <c r="D46" s="50">
        <f t="shared" si="2"/>
        <v>0</v>
      </c>
      <c r="E46" s="17">
        <f>C46*D46</f>
        <v>0</v>
      </c>
      <c r="F46" s="20">
        <v>30</v>
      </c>
      <c r="G46" s="21">
        <v>0</v>
      </c>
      <c r="H46" s="10">
        <f t="shared" si="9"/>
        <v>0</v>
      </c>
    </row>
    <row r="47" spans="1:8" x14ac:dyDescent="0.25">
      <c r="A47" s="11" t="s">
        <v>121</v>
      </c>
      <c r="B47" s="8" t="s">
        <v>34</v>
      </c>
      <c r="C47" s="9">
        <v>44.28</v>
      </c>
      <c r="D47" s="50">
        <f t="shared" si="2"/>
        <v>0</v>
      </c>
      <c r="E47" s="17">
        <f>C47*D47</f>
        <v>0</v>
      </c>
      <c r="F47" s="20">
        <v>20</v>
      </c>
      <c r="G47" s="21">
        <v>0</v>
      </c>
      <c r="H47" s="10">
        <f t="shared" si="9"/>
        <v>0</v>
      </c>
    </row>
    <row r="48" spans="1:8" x14ac:dyDescent="0.25">
      <c r="A48" s="11" t="s">
        <v>122</v>
      </c>
      <c r="B48" s="8" t="s">
        <v>35</v>
      </c>
      <c r="C48" s="9">
        <v>50.89</v>
      </c>
      <c r="D48" s="50">
        <f t="shared" si="2"/>
        <v>0</v>
      </c>
      <c r="E48" s="17">
        <f>C48*D48</f>
        <v>0</v>
      </c>
      <c r="F48" s="20">
        <v>10</v>
      </c>
      <c r="G48" s="21">
        <v>0</v>
      </c>
      <c r="H48" s="10">
        <f t="shared" si="9"/>
        <v>0</v>
      </c>
    </row>
    <row r="49" spans="1:8" x14ac:dyDescent="0.25">
      <c r="A49" s="11" t="s">
        <v>239</v>
      </c>
      <c r="B49" s="8" t="s">
        <v>229</v>
      </c>
      <c r="C49" s="9">
        <v>146.83000000000001</v>
      </c>
      <c r="D49" s="50">
        <f t="shared" si="2"/>
        <v>0</v>
      </c>
      <c r="E49" s="17">
        <f t="shared" ref="E49:E51" si="10">C49*D49</f>
        <v>0</v>
      </c>
      <c r="F49" s="20">
        <v>8</v>
      </c>
      <c r="G49" s="21">
        <v>0</v>
      </c>
      <c r="H49" s="10">
        <f t="shared" si="9"/>
        <v>0</v>
      </c>
    </row>
    <row r="50" spans="1:8" x14ac:dyDescent="0.25">
      <c r="A50" s="11" t="s">
        <v>240</v>
      </c>
      <c r="B50" s="8" t="s">
        <v>230</v>
      </c>
      <c r="C50" s="9">
        <v>258.86</v>
      </c>
      <c r="D50" s="50">
        <f t="shared" si="2"/>
        <v>0</v>
      </c>
      <c r="E50" s="17">
        <f t="shared" si="10"/>
        <v>0</v>
      </c>
      <c r="F50" s="20">
        <v>4</v>
      </c>
      <c r="G50" s="21">
        <v>0</v>
      </c>
      <c r="H50" s="10">
        <f t="shared" si="9"/>
        <v>0</v>
      </c>
    </row>
    <row r="51" spans="1:8" x14ac:dyDescent="0.25">
      <c r="A51" s="11" t="s">
        <v>241</v>
      </c>
      <c r="B51" s="8" t="s">
        <v>231</v>
      </c>
      <c r="C51" s="9">
        <v>538.17999999999995</v>
      </c>
      <c r="D51" s="50">
        <f t="shared" si="2"/>
        <v>0</v>
      </c>
      <c r="E51" s="17">
        <f t="shared" si="10"/>
        <v>0</v>
      </c>
      <c r="F51" s="20">
        <v>2</v>
      </c>
      <c r="G51" s="21">
        <v>0</v>
      </c>
      <c r="H51" s="10">
        <f t="shared" si="9"/>
        <v>0</v>
      </c>
    </row>
    <row r="52" spans="1:8" x14ac:dyDescent="0.25">
      <c r="A52" s="23"/>
      <c r="B52" s="24"/>
      <c r="C52" s="18" t="s">
        <v>248</v>
      </c>
      <c r="D52" s="51"/>
      <c r="E52" s="25"/>
      <c r="F52" s="26"/>
      <c r="G52" s="26"/>
      <c r="H52" s="27"/>
    </row>
    <row r="53" spans="1:8" ht="15.75" x14ac:dyDescent="0.25">
      <c r="A53" s="11"/>
      <c r="B53" s="5" t="s">
        <v>92</v>
      </c>
      <c r="C53" s="9" t="s">
        <v>248</v>
      </c>
      <c r="D53" s="50"/>
      <c r="E53" s="17"/>
      <c r="F53" s="20"/>
      <c r="G53" s="44"/>
      <c r="H53" s="44"/>
    </row>
    <row r="54" spans="1:8" x14ac:dyDescent="0.25">
      <c r="A54" s="11" t="s">
        <v>123</v>
      </c>
      <c r="B54" s="8" t="s">
        <v>36</v>
      </c>
      <c r="C54" s="9">
        <v>16.670000000000002</v>
      </c>
      <c r="D54" s="50">
        <f t="shared" si="2"/>
        <v>0</v>
      </c>
      <c r="E54" s="17">
        <f t="shared" ref="E54:E69" si="11">C54*D54</f>
        <v>0</v>
      </c>
      <c r="F54" s="20">
        <v>100</v>
      </c>
      <c r="G54" s="21">
        <v>0</v>
      </c>
      <c r="H54" s="10">
        <f t="shared" ref="H54:H62" si="12">E54*G54</f>
        <v>0</v>
      </c>
    </row>
    <row r="55" spans="1:8" x14ac:dyDescent="0.25">
      <c r="A55" s="11" t="s">
        <v>124</v>
      </c>
      <c r="B55" s="8" t="s">
        <v>37</v>
      </c>
      <c r="C55" s="9">
        <v>19.48</v>
      </c>
      <c r="D55" s="50">
        <f t="shared" si="2"/>
        <v>0</v>
      </c>
      <c r="E55" s="17">
        <f t="shared" si="11"/>
        <v>0</v>
      </c>
      <c r="F55" s="20">
        <v>60</v>
      </c>
      <c r="G55" s="21">
        <v>0</v>
      </c>
      <c r="H55" s="10">
        <f t="shared" si="12"/>
        <v>0</v>
      </c>
    </row>
    <row r="56" spans="1:8" x14ac:dyDescent="0.25">
      <c r="A56" s="11" t="s">
        <v>125</v>
      </c>
      <c r="B56" s="8" t="s">
        <v>38</v>
      </c>
      <c r="C56" s="9">
        <v>19.100000000000001</v>
      </c>
      <c r="D56" s="50">
        <f t="shared" si="2"/>
        <v>0</v>
      </c>
      <c r="E56" s="17">
        <f t="shared" si="11"/>
        <v>0</v>
      </c>
      <c r="F56" s="20">
        <v>45</v>
      </c>
      <c r="G56" s="21">
        <v>0</v>
      </c>
      <c r="H56" s="10">
        <f t="shared" si="12"/>
        <v>0</v>
      </c>
    </row>
    <row r="57" spans="1:8" x14ac:dyDescent="0.25">
      <c r="A57" s="11" t="s">
        <v>126</v>
      </c>
      <c r="B57" s="8" t="s">
        <v>39</v>
      </c>
      <c r="C57" s="9">
        <v>33.76</v>
      </c>
      <c r="D57" s="50">
        <f t="shared" si="2"/>
        <v>0</v>
      </c>
      <c r="E57" s="17">
        <f t="shared" si="11"/>
        <v>0</v>
      </c>
      <c r="F57" s="20">
        <v>30</v>
      </c>
      <c r="G57" s="21">
        <v>0</v>
      </c>
      <c r="H57" s="10">
        <f t="shared" si="12"/>
        <v>0</v>
      </c>
    </row>
    <row r="58" spans="1:8" x14ac:dyDescent="0.25">
      <c r="A58" s="11" t="s">
        <v>127</v>
      </c>
      <c r="B58" s="8" t="s">
        <v>40</v>
      </c>
      <c r="C58" s="9">
        <v>47.18</v>
      </c>
      <c r="D58" s="50">
        <f t="shared" si="2"/>
        <v>0</v>
      </c>
      <c r="E58" s="17">
        <f t="shared" si="11"/>
        <v>0</v>
      </c>
      <c r="F58" s="20">
        <v>15</v>
      </c>
      <c r="G58" s="21">
        <v>0</v>
      </c>
      <c r="H58" s="10">
        <f t="shared" si="12"/>
        <v>0</v>
      </c>
    </row>
    <row r="59" spans="1:8" x14ac:dyDescent="0.25">
      <c r="A59" s="11" t="s">
        <v>128</v>
      </c>
      <c r="B59" s="8" t="s">
        <v>41</v>
      </c>
      <c r="C59" s="9">
        <v>65.12</v>
      </c>
      <c r="D59" s="50">
        <f t="shared" si="2"/>
        <v>0</v>
      </c>
      <c r="E59" s="17">
        <f>C59*D59</f>
        <v>0</v>
      </c>
      <c r="F59" s="20">
        <v>10</v>
      </c>
      <c r="G59" s="21">
        <v>0</v>
      </c>
      <c r="H59" s="10">
        <f t="shared" si="12"/>
        <v>0</v>
      </c>
    </row>
    <row r="60" spans="1:8" x14ac:dyDescent="0.25">
      <c r="A60" s="11" t="s">
        <v>242</v>
      </c>
      <c r="B60" s="8" t="s">
        <v>232</v>
      </c>
      <c r="C60" s="9">
        <v>149.65</v>
      </c>
      <c r="D60" s="50">
        <f t="shared" si="2"/>
        <v>0</v>
      </c>
      <c r="E60" s="17">
        <f t="shared" ref="E60:E62" si="13">C60*D60</f>
        <v>0</v>
      </c>
      <c r="F60" s="20">
        <v>8</v>
      </c>
      <c r="G60" s="21">
        <v>0</v>
      </c>
      <c r="H60" s="10">
        <f t="shared" si="12"/>
        <v>0</v>
      </c>
    </row>
    <row r="61" spans="1:8" x14ac:dyDescent="0.25">
      <c r="A61" s="11" t="s">
        <v>243</v>
      </c>
      <c r="B61" s="8" t="s">
        <v>233</v>
      </c>
      <c r="C61" s="9">
        <v>288.5</v>
      </c>
      <c r="D61" s="50">
        <f t="shared" si="2"/>
        <v>0</v>
      </c>
      <c r="E61" s="17">
        <f t="shared" si="13"/>
        <v>0</v>
      </c>
      <c r="F61" s="20">
        <v>4</v>
      </c>
      <c r="G61" s="21">
        <v>0</v>
      </c>
      <c r="H61" s="10">
        <f t="shared" si="12"/>
        <v>0</v>
      </c>
    </row>
    <row r="62" spans="1:8" x14ac:dyDescent="0.25">
      <c r="A62" s="11" t="s">
        <v>244</v>
      </c>
      <c r="B62" s="8" t="s">
        <v>234</v>
      </c>
      <c r="C62" s="9">
        <v>562.71</v>
      </c>
      <c r="D62" s="50">
        <f t="shared" si="2"/>
        <v>0</v>
      </c>
      <c r="E62" s="17">
        <f t="shared" si="13"/>
        <v>0</v>
      </c>
      <c r="F62" s="20">
        <v>2</v>
      </c>
      <c r="G62" s="21">
        <v>0</v>
      </c>
      <c r="H62" s="10">
        <f t="shared" si="12"/>
        <v>0</v>
      </c>
    </row>
    <row r="63" spans="1:8" x14ac:dyDescent="0.25">
      <c r="A63" s="23"/>
      <c r="B63" s="24"/>
      <c r="C63" s="18" t="s">
        <v>248</v>
      </c>
      <c r="D63" s="51"/>
      <c r="E63" s="25"/>
      <c r="F63" s="26"/>
      <c r="G63" s="26"/>
      <c r="H63" s="27"/>
    </row>
    <row r="64" spans="1:8" ht="15.75" x14ac:dyDescent="0.25">
      <c r="A64" s="11"/>
      <c r="B64" s="5" t="s">
        <v>93</v>
      </c>
      <c r="C64" s="9" t="s">
        <v>248</v>
      </c>
      <c r="D64" s="50"/>
      <c r="E64" s="17"/>
      <c r="F64" s="20"/>
      <c r="G64" s="44"/>
      <c r="H64" s="44"/>
    </row>
    <row r="65" spans="1:8" x14ac:dyDescent="0.25">
      <c r="A65" s="11" t="s">
        <v>130</v>
      </c>
      <c r="B65" s="8" t="s">
        <v>43</v>
      </c>
      <c r="C65" s="9">
        <v>21.98</v>
      </c>
      <c r="D65" s="50">
        <f t="shared" si="2"/>
        <v>0</v>
      </c>
      <c r="E65" s="17">
        <f>C65*D65</f>
        <v>0</v>
      </c>
      <c r="F65" s="20">
        <v>50</v>
      </c>
      <c r="G65" s="21">
        <v>0</v>
      </c>
      <c r="H65" s="10">
        <f t="shared" ref="H65:H70" si="14">E65*G65</f>
        <v>0</v>
      </c>
    </row>
    <row r="66" spans="1:8" x14ac:dyDescent="0.25">
      <c r="A66" s="11" t="s">
        <v>132</v>
      </c>
      <c r="B66" s="8" t="s">
        <v>45</v>
      </c>
      <c r="C66" s="9">
        <v>21.98</v>
      </c>
      <c r="D66" s="50">
        <f t="shared" si="2"/>
        <v>0</v>
      </c>
      <c r="E66" s="17">
        <f>C66*D66</f>
        <v>0</v>
      </c>
      <c r="F66" s="20">
        <v>50</v>
      </c>
      <c r="G66" s="21">
        <v>0</v>
      </c>
      <c r="H66" s="10">
        <f t="shared" si="14"/>
        <v>0</v>
      </c>
    </row>
    <row r="67" spans="1:8" x14ac:dyDescent="0.25">
      <c r="A67" s="11" t="s">
        <v>129</v>
      </c>
      <c r="B67" s="8" t="s">
        <v>42</v>
      </c>
      <c r="C67" s="9">
        <v>16.47</v>
      </c>
      <c r="D67" s="50">
        <f t="shared" si="2"/>
        <v>0</v>
      </c>
      <c r="E67" s="17">
        <f t="shared" si="11"/>
        <v>0</v>
      </c>
      <c r="F67" s="20">
        <v>50</v>
      </c>
      <c r="G67" s="21">
        <v>0</v>
      </c>
      <c r="H67" s="10">
        <f t="shared" si="14"/>
        <v>0</v>
      </c>
    </row>
    <row r="68" spans="1:8" x14ac:dyDescent="0.25">
      <c r="A68" s="11" t="s">
        <v>131</v>
      </c>
      <c r="B68" s="8" t="s">
        <v>44</v>
      </c>
      <c r="C68" s="9">
        <v>18.28</v>
      </c>
      <c r="D68" s="50">
        <f t="shared" si="2"/>
        <v>0</v>
      </c>
      <c r="E68" s="17">
        <f t="shared" si="11"/>
        <v>0</v>
      </c>
      <c r="F68" s="20">
        <v>50</v>
      </c>
      <c r="G68" s="21">
        <v>0</v>
      </c>
      <c r="H68" s="10">
        <f t="shared" si="14"/>
        <v>0</v>
      </c>
    </row>
    <row r="69" spans="1:8" x14ac:dyDescent="0.25">
      <c r="A69" s="11" t="s">
        <v>133</v>
      </c>
      <c r="B69" s="8" t="s">
        <v>46</v>
      </c>
      <c r="C69" s="9">
        <v>21.58</v>
      </c>
      <c r="D69" s="50">
        <f t="shared" si="2"/>
        <v>0</v>
      </c>
      <c r="E69" s="17">
        <f t="shared" si="11"/>
        <v>0</v>
      </c>
      <c r="F69" s="20">
        <v>30</v>
      </c>
      <c r="G69" s="21">
        <v>0</v>
      </c>
      <c r="H69" s="10">
        <f t="shared" si="14"/>
        <v>0</v>
      </c>
    </row>
    <row r="70" spans="1:8" x14ac:dyDescent="0.25">
      <c r="A70" s="11" t="s">
        <v>203</v>
      </c>
      <c r="B70" s="8" t="s">
        <v>204</v>
      </c>
      <c r="C70" s="9">
        <v>26.22</v>
      </c>
      <c r="D70" s="50">
        <f t="shared" si="2"/>
        <v>0</v>
      </c>
      <c r="E70" s="17">
        <f t="shared" ref="E70" si="15">C70*D70</f>
        <v>0</v>
      </c>
      <c r="F70" s="20">
        <v>25</v>
      </c>
      <c r="G70" s="21">
        <v>0</v>
      </c>
      <c r="H70" s="10">
        <f t="shared" si="14"/>
        <v>0</v>
      </c>
    </row>
    <row r="71" spans="1:8" x14ac:dyDescent="0.25">
      <c r="A71" s="11"/>
      <c r="B71" s="8"/>
      <c r="C71" s="9" t="s">
        <v>248</v>
      </c>
      <c r="D71" s="50"/>
      <c r="E71" s="17"/>
      <c r="F71" s="20"/>
      <c r="G71" s="21"/>
      <c r="H71" s="10"/>
    </row>
    <row r="72" spans="1:8" x14ac:dyDescent="0.25">
      <c r="A72" s="11" t="s">
        <v>134</v>
      </c>
      <c r="B72" s="8" t="s">
        <v>47</v>
      </c>
      <c r="C72" s="9">
        <v>28.06</v>
      </c>
      <c r="D72" s="50">
        <f t="shared" si="2"/>
        <v>0</v>
      </c>
      <c r="E72" s="17">
        <f t="shared" ref="E72:E103" si="16">C72*D72</f>
        <v>0</v>
      </c>
      <c r="F72" s="20">
        <v>30</v>
      </c>
      <c r="G72" s="21">
        <v>0</v>
      </c>
      <c r="H72" s="10">
        <f>E72*G72</f>
        <v>0</v>
      </c>
    </row>
    <row r="73" spans="1:8" x14ac:dyDescent="0.25">
      <c r="A73" s="11" t="s">
        <v>135</v>
      </c>
      <c r="B73" s="8" t="s">
        <v>48</v>
      </c>
      <c r="C73" s="9">
        <v>28.57</v>
      </c>
      <c r="D73" s="50">
        <f t="shared" si="2"/>
        <v>0</v>
      </c>
      <c r="E73" s="17">
        <f t="shared" si="16"/>
        <v>0</v>
      </c>
      <c r="F73" s="20">
        <v>30</v>
      </c>
      <c r="G73" s="21">
        <v>0</v>
      </c>
      <c r="H73" s="10">
        <f>E73*G73</f>
        <v>0</v>
      </c>
    </row>
    <row r="74" spans="1:8" x14ac:dyDescent="0.25">
      <c r="A74" s="11" t="s">
        <v>136</v>
      </c>
      <c r="B74" s="8" t="s">
        <v>49</v>
      </c>
      <c r="C74" s="9">
        <v>28.06</v>
      </c>
      <c r="D74" s="50">
        <f t="shared" si="2"/>
        <v>0</v>
      </c>
      <c r="E74" s="17">
        <f t="shared" ref="E74:E85" si="17">C74*D74</f>
        <v>0</v>
      </c>
      <c r="F74" s="20">
        <v>30</v>
      </c>
      <c r="G74" s="21">
        <v>0</v>
      </c>
      <c r="H74" s="10">
        <f>E74*G74</f>
        <v>0</v>
      </c>
    </row>
    <row r="75" spans="1:8" x14ac:dyDescent="0.25">
      <c r="A75" s="11" t="s">
        <v>137</v>
      </c>
      <c r="B75" s="8" t="s">
        <v>57</v>
      </c>
      <c r="C75" s="9">
        <v>40.49</v>
      </c>
      <c r="D75" s="50">
        <f t="shared" si="2"/>
        <v>0</v>
      </c>
      <c r="E75" s="17">
        <f>C75*D75</f>
        <v>0</v>
      </c>
      <c r="F75" s="20">
        <v>25</v>
      </c>
      <c r="G75" s="21">
        <v>0</v>
      </c>
      <c r="H75" s="10">
        <f>E75*G75</f>
        <v>0</v>
      </c>
    </row>
    <row r="76" spans="1:8" x14ac:dyDescent="0.25">
      <c r="A76" s="11" t="s">
        <v>247</v>
      </c>
      <c r="B76" s="8" t="s">
        <v>205</v>
      </c>
      <c r="C76" s="9">
        <v>40.49</v>
      </c>
      <c r="D76" s="50">
        <f t="shared" si="2"/>
        <v>0</v>
      </c>
      <c r="E76" s="17">
        <f>C76*D76</f>
        <v>0</v>
      </c>
      <c r="F76" s="20">
        <v>16</v>
      </c>
      <c r="G76" s="21">
        <v>0</v>
      </c>
      <c r="H76" s="10">
        <f>E76*G76</f>
        <v>0</v>
      </c>
    </row>
    <row r="77" spans="1:8" x14ac:dyDescent="0.25">
      <c r="A77" s="11"/>
      <c r="B77" s="8"/>
      <c r="C77" s="9" t="s">
        <v>248</v>
      </c>
      <c r="D77" s="50"/>
      <c r="E77" s="17"/>
      <c r="F77" s="20"/>
      <c r="G77" s="21"/>
      <c r="H77" s="10"/>
    </row>
    <row r="78" spans="1:8" x14ac:dyDescent="0.25">
      <c r="A78" s="11" t="s">
        <v>141</v>
      </c>
      <c r="B78" s="8" t="s">
        <v>53</v>
      </c>
      <c r="C78" s="9">
        <v>50.01</v>
      </c>
      <c r="D78" s="50">
        <f t="shared" si="2"/>
        <v>0</v>
      </c>
      <c r="E78" s="17">
        <f t="shared" si="17"/>
        <v>0</v>
      </c>
      <c r="F78" s="20">
        <v>30</v>
      </c>
      <c r="G78" s="21">
        <v>0</v>
      </c>
      <c r="H78" s="10">
        <f>E78*G78</f>
        <v>0</v>
      </c>
    </row>
    <row r="79" spans="1:8" x14ac:dyDescent="0.25">
      <c r="A79" s="11" t="s">
        <v>142</v>
      </c>
      <c r="B79" s="8" t="s">
        <v>54</v>
      </c>
      <c r="C79" s="9">
        <v>46.64</v>
      </c>
      <c r="D79" s="50">
        <f t="shared" si="2"/>
        <v>0</v>
      </c>
      <c r="E79" s="17">
        <f t="shared" si="17"/>
        <v>0</v>
      </c>
      <c r="F79" s="20">
        <v>30</v>
      </c>
      <c r="G79" s="21">
        <v>0</v>
      </c>
      <c r="H79" s="10">
        <f>E79*G79</f>
        <v>0</v>
      </c>
    </row>
    <row r="80" spans="1:8" x14ac:dyDescent="0.25">
      <c r="A80" s="11"/>
      <c r="B80" s="8"/>
      <c r="C80" s="9" t="s">
        <v>248</v>
      </c>
      <c r="D80" s="50"/>
      <c r="E80" s="17"/>
      <c r="F80" s="20"/>
      <c r="G80" s="21"/>
      <c r="H80" s="10"/>
    </row>
    <row r="81" spans="1:8" x14ac:dyDescent="0.25">
      <c r="A81" s="11" t="s">
        <v>138</v>
      </c>
      <c r="B81" s="8" t="s">
        <v>50</v>
      </c>
      <c r="C81" s="9">
        <v>32.25</v>
      </c>
      <c r="D81" s="50">
        <f t="shared" si="2"/>
        <v>0</v>
      </c>
      <c r="E81" s="17">
        <f>C81*D81</f>
        <v>0</v>
      </c>
      <c r="F81" s="20">
        <v>30</v>
      </c>
      <c r="G81" s="21">
        <v>0</v>
      </c>
      <c r="H81" s="10">
        <f>E81*G81</f>
        <v>0</v>
      </c>
    </row>
    <row r="82" spans="1:8" x14ac:dyDescent="0.25">
      <c r="A82" s="11" t="s">
        <v>139</v>
      </c>
      <c r="B82" s="8" t="s">
        <v>51</v>
      </c>
      <c r="C82" s="9">
        <v>32.25</v>
      </c>
      <c r="D82" s="50">
        <f t="shared" si="2"/>
        <v>0</v>
      </c>
      <c r="E82" s="17">
        <f>C82*D82</f>
        <v>0</v>
      </c>
      <c r="F82" s="20">
        <v>30</v>
      </c>
      <c r="G82" s="21">
        <v>0</v>
      </c>
      <c r="H82" s="10">
        <f>E82*G82</f>
        <v>0</v>
      </c>
    </row>
    <row r="83" spans="1:8" x14ac:dyDescent="0.25">
      <c r="A83" s="11" t="s">
        <v>140</v>
      </c>
      <c r="B83" s="8" t="s">
        <v>52</v>
      </c>
      <c r="C83" s="9">
        <v>31.69</v>
      </c>
      <c r="D83" s="50">
        <f t="shared" si="2"/>
        <v>0</v>
      </c>
      <c r="E83" s="17">
        <f>C83*D83</f>
        <v>0</v>
      </c>
      <c r="F83" s="20">
        <v>30</v>
      </c>
      <c r="G83" s="21">
        <v>0</v>
      </c>
      <c r="H83" s="10">
        <f>E83*G83</f>
        <v>0</v>
      </c>
    </row>
    <row r="84" spans="1:8" x14ac:dyDescent="0.25">
      <c r="A84" s="11" t="s">
        <v>143</v>
      </c>
      <c r="B84" s="8" t="s">
        <v>55</v>
      </c>
      <c r="C84" s="9">
        <v>31.69</v>
      </c>
      <c r="D84" s="50">
        <f t="shared" si="2"/>
        <v>0</v>
      </c>
      <c r="E84" s="17">
        <f t="shared" si="17"/>
        <v>0</v>
      </c>
      <c r="F84" s="20">
        <v>30</v>
      </c>
      <c r="G84" s="21">
        <v>0</v>
      </c>
      <c r="H84" s="10">
        <f>E84*G84</f>
        <v>0</v>
      </c>
    </row>
    <row r="85" spans="1:8" x14ac:dyDescent="0.25">
      <c r="A85" s="11" t="s">
        <v>144</v>
      </c>
      <c r="B85" s="8" t="s">
        <v>56</v>
      </c>
      <c r="C85" s="9">
        <v>32.25</v>
      </c>
      <c r="D85" s="50">
        <f t="shared" si="2"/>
        <v>0</v>
      </c>
      <c r="E85" s="17">
        <f t="shared" si="17"/>
        <v>0</v>
      </c>
      <c r="F85" s="20">
        <v>25</v>
      </c>
      <c r="G85" s="21">
        <v>0</v>
      </c>
      <c r="H85" s="10">
        <f>E85*G85</f>
        <v>0</v>
      </c>
    </row>
    <row r="86" spans="1:8" x14ac:dyDescent="0.25">
      <c r="A86" s="11"/>
      <c r="B86" s="8"/>
      <c r="C86" s="9" t="s">
        <v>248</v>
      </c>
      <c r="D86" s="50"/>
      <c r="E86" s="17"/>
      <c r="F86" s="20"/>
      <c r="G86" s="21"/>
      <c r="H86" s="10"/>
    </row>
    <row r="87" spans="1:8" x14ac:dyDescent="0.25">
      <c r="A87" s="11" t="s">
        <v>147</v>
      </c>
      <c r="B87" s="8" t="s">
        <v>61</v>
      </c>
      <c r="C87" s="9">
        <v>74.39</v>
      </c>
      <c r="D87" s="50">
        <f t="shared" si="2"/>
        <v>0</v>
      </c>
      <c r="E87" s="17">
        <f t="shared" si="16"/>
        <v>0</v>
      </c>
      <c r="F87" s="20">
        <v>20</v>
      </c>
      <c r="G87" s="21">
        <v>0</v>
      </c>
      <c r="H87" s="10">
        <f>E87*G87</f>
        <v>0</v>
      </c>
    </row>
    <row r="88" spans="1:8" x14ac:dyDescent="0.25">
      <c r="A88" s="11" t="s">
        <v>148</v>
      </c>
      <c r="B88" s="8" t="s">
        <v>62</v>
      </c>
      <c r="C88" s="9">
        <v>65.459999999999994</v>
      </c>
      <c r="D88" s="50">
        <f t="shared" si="2"/>
        <v>0</v>
      </c>
      <c r="E88" s="17">
        <f t="shared" si="16"/>
        <v>0</v>
      </c>
      <c r="F88" s="20">
        <v>20</v>
      </c>
      <c r="G88" s="21">
        <v>0</v>
      </c>
      <c r="H88" s="10">
        <f>E88*G88</f>
        <v>0</v>
      </c>
    </row>
    <row r="89" spans="1:8" x14ac:dyDescent="0.25">
      <c r="A89" s="11" t="s">
        <v>149</v>
      </c>
      <c r="B89" s="8" t="s">
        <v>63</v>
      </c>
      <c r="C89" s="9">
        <v>74.39</v>
      </c>
      <c r="D89" s="50">
        <f t="shared" si="2"/>
        <v>0</v>
      </c>
      <c r="E89" s="17">
        <f t="shared" si="16"/>
        <v>0</v>
      </c>
      <c r="F89" s="20">
        <v>15</v>
      </c>
      <c r="G89" s="21">
        <v>0</v>
      </c>
      <c r="H89" s="10">
        <f>E89*G89</f>
        <v>0</v>
      </c>
    </row>
    <row r="90" spans="1:8" x14ac:dyDescent="0.25">
      <c r="A90" s="11" t="s">
        <v>150</v>
      </c>
      <c r="B90" s="8" t="s">
        <v>64</v>
      </c>
      <c r="C90" s="9">
        <v>65.459999999999994</v>
      </c>
      <c r="D90" s="50">
        <f t="shared" si="2"/>
        <v>0</v>
      </c>
      <c r="E90" s="17">
        <f t="shared" si="16"/>
        <v>0</v>
      </c>
      <c r="F90" s="20">
        <v>20</v>
      </c>
      <c r="G90" s="21">
        <v>0</v>
      </c>
      <c r="H90" s="10">
        <f>E90*G90</f>
        <v>0</v>
      </c>
    </row>
    <row r="91" spans="1:8" x14ac:dyDescent="0.25">
      <c r="A91" s="11"/>
      <c r="B91" s="8"/>
      <c r="C91" s="9" t="s">
        <v>248</v>
      </c>
      <c r="D91" s="50"/>
      <c r="E91" s="17"/>
      <c r="F91" s="20"/>
      <c r="G91" s="21"/>
      <c r="H91" s="10"/>
    </row>
    <row r="92" spans="1:8" x14ac:dyDescent="0.25">
      <c r="A92" s="11" t="s">
        <v>152</v>
      </c>
      <c r="B92" s="8" t="s">
        <v>66</v>
      </c>
      <c r="C92" s="9">
        <v>41.36</v>
      </c>
      <c r="D92" s="50">
        <f t="shared" si="2"/>
        <v>0</v>
      </c>
      <c r="E92" s="17">
        <f t="shared" si="16"/>
        <v>0</v>
      </c>
      <c r="F92" s="20">
        <v>20</v>
      </c>
      <c r="G92" s="21">
        <v>0</v>
      </c>
      <c r="H92" s="10">
        <f>E92*G92</f>
        <v>0</v>
      </c>
    </row>
    <row r="93" spans="1:8" x14ac:dyDescent="0.25">
      <c r="A93" s="11" t="s">
        <v>153</v>
      </c>
      <c r="B93" s="8" t="s">
        <v>67</v>
      </c>
      <c r="C93" s="9">
        <v>41.36</v>
      </c>
      <c r="D93" s="50">
        <f t="shared" si="2"/>
        <v>0</v>
      </c>
      <c r="E93" s="17">
        <f t="shared" si="16"/>
        <v>0</v>
      </c>
      <c r="F93" s="20">
        <v>20</v>
      </c>
      <c r="G93" s="21">
        <v>0</v>
      </c>
      <c r="H93" s="10">
        <f>E93*G93</f>
        <v>0</v>
      </c>
    </row>
    <row r="94" spans="1:8" x14ac:dyDescent="0.25">
      <c r="A94" s="11" t="s">
        <v>154</v>
      </c>
      <c r="B94" s="8" t="s">
        <v>68</v>
      </c>
      <c r="C94" s="9">
        <v>41.36</v>
      </c>
      <c r="D94" s="50">
        <f t="shared" si="2"/>
        <v>0</v>
      </c>
      <c r="E94" s="17">
        <f t="shared" si="16"/>
        <v>0</v>
      </c>
      <c r="F94" s="20">
        <v>20</v>
      </c>
      <c r="G94" s="21">
        <v>0</v>
      </c>
      <c r="H94" s="10">
        <f>E94*G94</f>
        <v>0</v>
      </c>
    </row>
    <row r="95" spans="1:8" x14ac:dyDescent="0.25">
      <c r="A95" s="11" t="s">
        <v>155</v>
      </c>
      <c r="B95" s="8" t="s">
        <v>69</v>
      </c>
      <c r="C95" s="9">
        <v>44.11</v>
      </c>
      <c r="D95" s="50">
        <f t="shared" si="2"/>
        <v>0</v>
      </c>
      <c r="E95" s="17">
        <f t="shared" si="16"/>
        <v>0</v>
      </c>
      <c r="F95" s="20">
        <v>20</v>
      </c>
      <c r="G95" s="21">
        <v>0</v>
      </c>
      <c r="H95" s="10">
        <f>E95*G95</f>
        <v>0</v>
      </c>
    </row>
    <row r="96" spans="1:8" x14ac:dyDescent="0.25">
      <c r="A96" s="11" t="s">
        <v>156</v>
      </c>
      <c r="B96" s="8" t="s">
        <v>70</v>
      </c>
      <c r="C96" s="9">
        <v>44.11</v>
      </c>
      <c r="D96" s="50">
        <f t="shared" si="2"/>
        <v>0</v>
      </c>
      <c r="E96" s="17">
        <f t="shared" si="16"/>
        <v>0</v>
      </c>
      <c r="F96" s="20">
        <v>20</v>
      </c>
      <c r="G96" s="21">
        <v>0</v>
      </c>
      <c r="H96" s="10">
        <f>E96*G96</f>
        <v>0</v>
      </c>
    </row>
    <row r="97" spans="1:8" x14ac:dyDescent="0.25">
      <c r="A97" s="11"/>
      <c r="B97" s="8"/>
      <c r="C97" s="9" t="s">
        <v>248</v>
      </c>
      <c r="D97" s="50"/>
      <c r="E97" s="17"/>
      <c r="F97" s="20"/>
      <c r="G97" s="21"/>
      <c r="H97" s="10"/>
    </row>
    <row r="98" spans="1:8" x14ac:dyDescent="0.25">
      <c r="A98" s="11" t="s">
        <v>158</v>
      </c>
      <c r="B98" s="8" t="s">
        <v>71</v>
      </c>
      <c r="C98" s="9">
        <v>41.36</v>
      </c>
      <c r="D98" s="50">
        <f t="shared" si="2"/>
        <v>0</v>
      </c>
      <c r="E98" s="17">
        <f t="shared" si="16"/>
        <v>0</v>
      </c>
      <c r="F98" s="20">
        <v>25</v>
      </c>
      <c r="G98" s="21">
        <v>0</v>
      </c>
      <c r="H98" s="10">
        <f t="shared" ref="H98:H103" si="18">E98*G98</f>
        <v>0</v>
      </c>
    </row>
    <row r="99" spans="1:8" x14ac:dyDescent="0.25">
      <c r="A99" s="11" t="s">
        <v>159</v>
      </c>
      <c r="B99" s="8" t="s">
        <v>72</v>
      </c>
      <c r="C99" s="9">
        <v>41.36</v>
      </c>
      <c r="D99" s="50">
        <f t="shared" si="2"/>
        <v>0</v>
      </c>
      <c r="E99" s="17">
        <f t="shared" si="16"/>
        <v>0</v>
      </c>
      <c r="F99" s="20">
        <v>25</v>
      </c>
      <c r="G99" s="21">
        <v>0</v>
      </c>
      <c r="H99" s="10">
        <f t="shared" si="18"/>
        <v>0</v>
      </c>
    </row>
    <row r="100" spans="1:8" x14ac:dyDescent="0.25">
      <c r="A100" s="11" t="s">
        <v>160</v>
      </c>
      <c r="B100" s="8" t="s">
        <v>73</v>
      </c>
      <c r="C100" s="9">
        <v>41.36</v>
      </c>
      <c r="D100" s="50">
        <f t="shared" si="2"/>
        <v>0</v>
      </c>
      <c r="E100" s="17">
        <f t="shared" si="16"/>
        <v>0</v>
      </c>
      <c r="F100" s="20">
        <v>25</v>
      </c>
      <c r="G100" s="21">
        <v>0</v>
      </c>
      <c r="H100" s="10">
        <f t="shared" si="18"/>
        <v>0</v>
      </c>
    </row>
    <row r="101" spans="1:8" x14ac:dyDescent="0.25">
      <c r="A101" s="11" t="s">
        <v>161</v>
      </c>
      <c r="B101" s="8" t="s">
        <v>74</v>
      </c>
      <c r="C101" s="9">
        <v>45.5</v>
      </c>
      <c r="D101" s="50">
        <f t="shared" si="2"/>
        <v>0</v>
      </c>
      <c r="E101" s="17">
        <f t="shared" si="16"/>
        <v>0</v>
      </c>
      <c r="F101" s="20">
        <v>15</v>
      </c>
      <c r="G101" s="21">
        <v>0</v>
      </c>
      <c r="H101" s="10">
        <f t="shared" si="18"/>
        <v>0</v>
      </c>
    </row>
    <row r="102" spans="1:8" x14ac:dyDescent="0.25">
      <c r="A102" s="11" t="s">
        <v>162</v>
      </c>
      <c r="B102" s="8" t="s">
        <v>75</v>
      </c>
      <c r="C102" s="9">
        <v>45.5</v>
      </c>
      <c r="D102" s="50">
        <f t="shared" si="2"/>
        <v>0</v>
      </c>
      <c r="E102" s="17">
        <f t="shared" si="16"/>
        <v>0</v>
      </c>
      <c r="F102" s="20">
        <v>15</v>
      </c>
      <c r="G102" s="21">
        <v>0</v>
      </c>
      <c r="H102" s="10">
        <f t="shared" si="18"/>
        <v>0</v>
      </c>
    </row>
    <row r="103" spans="1:8" x14ac:dyDescent="0.25">
      <c r="A103" s="11" t="s">
        <v>163</v>
      </c>
      <c r="B103" s="8" t="s">
        <v>76</v>
      </c>
      <c r="C103" s="9">
        <v>42.77</v>
      </c>
      <c r="D103" s="50">
        <f t="shared" si="2"/>
        <v>0</v>
      </c>
      <c r="E103" s="17">
        <f t="shared" si="16"/>
        <v>0</v>
      </c>
      <c r="F103" s="20">
        <v>16</v>
      </c>
      <c r="G103" s="21">
        <v>0</v>
      </c>
      <c r="H103" s="10">
        <f t="shared" si="18"/>
        <v>0</v>
      </c>
    </row>
    <row r="104" spans="1:8" x14ac:dyDescent="0.25">
      <c r="A104" s="11"/>
      <c r="B104" s="8"/>
      <c r="C104" s="9" t="s">
        <v>248</v>
      </c>
      <c r="D104" s="50"/>
      <c r="E104" s="17"/>
      <c r="F104" s="20"/>
      <c r="G104" s="21"/>
      <c r="H104" s="10"/>
    </row>
    <row r="105" spans="1:8" x14ac:dyDescent="0.25">
      <c r="A105" s="11" t="s">
        <v>145</v>
      </c>
      <c r="B105" s="46" t="s">
        <v>59</v>
      </c>
      <c r="C105" s="9">
        <v>35.950000000000003</v>
      </c>
      <c r="D105" s="50">
        <f t="shared" si="2"/>
        <v>0</v>
      </c>
      <c r="E105" s="17">
        <f>C105*D105</f>
        <v>0</v>
      </c>
      <c r="F105" s="20">
        <v>25</v>
      </c>
      <c r="G105" s="21">
        <v>0</v>
      </c>
      <c r="H105" s="10">
        <f>E105*G105</f>
        <v>0</v>
      </c>
    </row>
    <row r="106" spans="1:8" x14ac:dyDescent="0.25">
      <c r="A106" s="11" t="s">
        <v>146</v>
      </c>
      <c r="B106" s="46" t="s">
        <v>60</v>
      </c>
      <c r="C106" s="9">
        <v>36.6</v>
      </c>
      <c r="D106" s="50">
        <f t="shared" si="2"/>
        <v>0</v>
      </c>
      <c r="E106" s="17">
        <f>C106*D106</f>
        <v>0</v>
      </c>
      <c r="F106" s="20">
        <v>21</v>
      </c>
      <c r="G106" s="21">
        <v>0</v>
      </c>
      <c r="H106" s="10">
        <f>E106*G106</f>
        <v>0</v>
      </c>
    </row>
    <row r="107" spans="1:8" x14ac:dyDescent="0.25">
      <c r="A107" s="11" t="s">
        <v>151</v>
      </c>
      <c r="B107" s="46" t="s">
        <v>65</v>
      </c>
      <c r="C107" s="9">
        <v>36.6</v>
      </c>
      <c r="D107" s="50">
        <f t="shared" si="2"/>
        <v>0</v>
      </c>
      <c r="E107" s="17">
        <f>C107*D107</f>
        <v>0</v>
      </c>
      <c r="F107" s="20">
        <v>20</v>
      </c>
      <c r="G107" s="21">
        <v>0</v>
      </c>
      <c r="H107" s="10">
        <f>E107*G107</f>
        <v>0</v>
      </c>
    </row>
    <row r="108" spans="1:8" x14ac:dyDescent="0.25">
      <c r="A108" s="11" t="s">
        <v>157</v>
      </c>
      <c r="B108" s="46" t="s">
        <v>58</v>
      </c>
      <c r="C108" s="9">
        <v>42.93</v>
      </c>
      <c r="D108" s="50">
        <f t="shared" si="2"/>
        <v>0</v>
      </c>
      <c r="E108" s="17">
        <f>C108*D108</f>
        <v>0</v>
      </c>
      <c r="F108" s="20">
        <v>15</v>
      </c>
      <c r="G108" s="21">
        <v>0</v>
      </c>
      <c r="H108" s="10">
        <f>E108*G108</f>
        <v>0</v>
      </c>
    </row>
    <row r="109" spans="1:8" x14ac:dyDescent="0.25">
      <c r="A109" s="11" t="s">
        <v>164</v>
      </c>
      <c r="B109" s="8" t="s">
        <v>77</v>
      </c>
      <c r="C109" s="9">
        <v>44.62</v>
      </c>
      <c r="D109" s="50">
        <f t="shared" si="2"/>
        <v>0</v>
      </c>
      <c r="E109" s="17">
        <f t="shared" ref="E109:E125" si="19">C109*D109</f>
        <v>0</v>
      </c>
      <c r="F109" s="20">
        <v>15</v>
      </c>
      <c r="G109" s="21">
        <v>0</v>
      </c>
      <c r="H109" s="10">
        <f>E109*G109</f>
        <v>0</v>
      </c>
    </row>
    <row r="110" spans="1:8" x14ac:dyDescent="0.25">
      <c r="A110" s="11"/>
      <c r="B110" s="8"/>
      <c r="C110" s="9" t="s">
        <v>248</v>
      </c>
      <c r="D110" s="50"/>
      <c r="E110" s="17"/>
      <c r="F110" s="20"/>
      <c r="G110" s="21"/>
      <c r="H110" s="10"/>
    </row>
    <row r="111" spans="1:8" x14ac:dyDescent="0.25">
      <c r="A111" s="11" t="s">
        <v>207</v>
      </c>
      <c r="B111" s="8" t="s">
        <v>206</v>
      </c>
      <c r="C111" s="9">
        <v>60.64</v>
      </c>
      <c r="D111" s="50">
        <f t="shared" si="2"/>
        <v>0</v>
      </c>
      <c r="E111" s="17">
        <f t="shared" ref="E111:E112" si="20">C111*D111</f>
        <v>0</v>
      </c>
      <c r="F111" s="20">
        <v>18</v>
      </c>
      <c r="G111" s="21">
        <v>0</v>
      </c>
      <c r="H111" s="10">
        <f>E111*G111</f>
        <v>0</v>
      </c>
    </row>
    <row r="112" spans="1:8" x14ac:dyDescent="0.25">
      <c r="A112" s="11" t="s">
        <v>211</v>
      </c>
      <c r="B112" s="8" t="s">
        <v>208</v>
      </c>
      <c r="C112" s="9">
        <v>61.68</v>
      </c>
      <c r="D112" s="50">
        <f t="shared" si="2"/>
        <v>0</v>
      </c>
      <c r="E112" s="17">
        <f t="shared" si="20"/>
        <v>0</v>
      </c>
      <c r="F112" s="20">
        <v>16</v>
      </c>
      <c r="G112" s="21">
        <v>0</v>
      </c>
      <c r="H112" s="10">
        <f>E112*G112</f>
        <v>0</v>
      </c>
    </row>
    <row r="113" spans="1:8" x14ac:dyDescent="0.25">
      <c r="A113" s="11" t="s">
        <v>212</v>
      </c>
      <c r="B113" s="8" t="s">
        <v>209</v>
      </c>
      <c r="C113" s="9">
        <v>67.680000000000007</v>
      </c>
      <c r="D113" s="50">
        <f t="shared" si="2"/>
        <v>0</v>
      </c>
      <c r="E113" s="17">
        <f>C113*D113</f>
        <v>0</v>
      </c>
      <c r="F113" s="20">
        <v>16</v>
      </c>
      <c r="G113" s="21">
        <v>0</v>
      </c>
      <c r="H113" s="10">
        <f>E113*G113</f>
        <v>0</v>
      </c>
    </row>
    <row r="114" spans="1:8" x14ac:dyDescent="0.25">
      <c r="A114" s="11" t="s">
        <v>213</v>
      </c>
      <c r="B114" s="8" t="s">
        <v>210</v>
      </c>
      <c r="C114" s="9">
        <v>67.680000000000007</v>
      </c>
      <c r="D114" s="50">
        <f t="shared" si="2"/>
        <v>0</v>
      </c>
      <c r="E114" s="17">
        <f t="shared" ref="E114" si="21">C114*D114</f>
        <v>0</v>
      </c>
      <c r="F114" s="20">
        <v>16</v>
      </c>
      <c r="G114" s="21">
        <v>0</v>
      </c>
      <c r="H114" s="10">
        <f>E114*G114</f>
        <v>0</v>
      </c>
    </row>
    <row r="115" spans="1:8" x14ac:dyDescent="0.25">
      <c r="A115" s="11" t="s">
        <v>169</v>
      </c>
      <c r="B115" s="8" t="s">
        <v>96</v>
      </c>
      <c r="C115" s="9">
        <v>60.64</v>
      </c>
      <c r="D115" s="50">
        <f t="shared" si="2"/>
        <v>0</v>
      </c>
      <c r="E115" s="17">
        <f t="shared" si="19"/>
        <v>0</v>
      </c>
      <c r="F115" s="20">
        <v>16</v>
      </c>
      <c r="G115" s="21">
        <v>0</v>
      </c>
      <c r="H115" s="10">
        <f>E115*G115</f>
        <v>0</v>
      </c>
    </row>
    <row r="116" spans="1:8" x14ac:dyDescent="0.25">
      <c r="A116" s="11"/>
      <c r="B116" s="8"/>
      <c r="C116" s="9" t="s">
        <v>248</v>
      </c>
      <c r="D116" s="50"/>
      <c r="E116" s="17"/>
      <c r="F116" s="20"/>
      <c r="G116" s="21"/>
      <c r="H116" s="10"/>
    </row>
    <row r="117" spans="1:8" x14ac:dyDescent="0.25">
      <c r="A117" s="11" t="s">
        <v>217</v>
      </c>
      <c r="B117" s="8" t="s">
        <v>214</v>
      </c>
      <c r="C117" s="9">
        <v>66.06</v>
      </c>
      <c r="D117" s="50">
        <f t="shared" si="2"/>
        <v>0</v>
      </c>
      <c r="E117" s="17">
        <f t="shared" si="19"/>
        <v>0</v>
      </c>
      <c r="F117" s="20">
        <v>18</v>
      </c>
      <c r="G117" s="21">
        <v>0</v>
      </c>
      <c r="H117" s="10">
        <f>E117*G117</f>
        <v>0</v>
      </c>
    </row>
    <row r="118" spans="1:8" x14ac:dyDescent="0.25">
      <c r="A118" s="11" t="s">
        <v>218</v>
      </c>
      <c r="B118" s="8" t="s">
        <v>215</v>
      </c>
      <c r="C118" s="9">
        <v>77.25</v>
      </c>
      <c r="D118" s="50">
        <f t="shared" si="2"/>
        <v>0</v>
      </c>
      <c r="E118" s="17">
        <f>C118*D118</f>
        <v>0</v>
      </c>
      <c r="F118" s="20">
        <v>18</v>
      </c>
      <c r="G118" s="21">
        <v>0</v>
      </c>
      <c r="H118" s="10">
        <f>E118*G118</f>
        <v>0</v>
      </c>
    </row>
    <row r="119" spans="1:8" x14ac:dyDescent="0.25">
      <c r="A119" s="11" t="s">
        <v>219</v>
      </c>
      <c r="B119" s="8" t="s">
        <v>216</v>
      </c>
      <c r="C119" s="9">
        <v>71.569999999999993</v>
      </c>
      <c r="D119" s="50">
        <f t="shared" si="2"/>
        <v>0</v>
      </c>
      <c r="E119" s="17">
        <f t="shared" ref="E119" si="22">C119*D119</f>
        <v>0</v>
      </c>
      <c r="F119" s="20">
        <v>18</v>
      </c>
      <c r="G119" s="21">
        <v>0</v>
      </c>
      <c r="H119" s="10">
        <f>E119*G119</f>
        <v>0</v>
      </c>
    </row>
    <row r="120" spans="1:8" x14ac:dyDescent="0.25">
      <c r="A120" s="11" t="s">
        <v>245</v>
      </c>
      <c r="B120" s="8" t="s">
        <v>236</v>
      </c>
      <c r="C120" s="9">
        <v>65.599999999999994</v>
      </c>
      <c r="D120" s="50">
        <f t="shared" si="2"/>
        <v>0</v>
      </c>
      <c r="E120" s="17">
        <f t="shared" ref="E120" si="23">C120*D120</f>
        <v>0</v>
      </c>
      <c r="F120" s="20">
        <v>16</v>
      </c>
      <c r="G120" s="21">
        <v>0</v>
      </c>
      <c r="H120" s="10">
        <f>E120*G120</f>
        <v>0</v>
      </c>
    </row>
    <row r="121" spans="1:8" x14ac:dyDescent="0.25">
      <c r="A121" s="11"/>
      <c r="B121" s="8"/>
      <c r="C121" s="9" t="s">
        <v>248</v>
      </c>
      <c r="D121" s="50"/>
      <c r="E121" s="17"/>
      <c r="F121" s="20"/>
      <c r="G121" s="21"/>
      <c r="H121" s="10"/>
    </row>
    <row r="122" spans="1:8" x14ac:dyDescent="0.25">
      <c r="A122" s="11" t="s">
        <v>170</v>
      </c>
      <c r="B122" s="8" t="s">
        <v>82</v>
      </c>
      <c r="C122" s="9">
        <v>59.27</v>
      </c>
      <c r="D122" s="50">
        <f t="shared" si="2"/>
        <v>0</v>
      </c>
      <c r="E122" s="17">
        <f t="shared" si="19"/>
        <v>0</v>
      </c>
      <c r="F122" s="20">
        <v>20</v>
      </c>
      <c r="G122" s="21">
        <v>0</v>
      </c>
      <c r="H122" s="10">
        <f t="shared" ref="H122:H127" si="24">E122*G122</f>
        <v>0</v>
      </c>
    </row>
    <row r="123" spans="1:8" x14ac:dyDescent="0.25">
      <c r="A123" s="11" t="s">
        <v>171</v>
      </c>
      <c r="B123" s="8" t="s">
        <v>83</v>
      </c>
      <c r="C123" s="9">
        <v>59.27</v>
      </c>
      <c r="D123" s="50">
        <f t="shared" si="2"/>
        <v>0</v>
      </c>
      <c r="E123" s="17">
        <f t="shared" si="19"/>
        <v>0</v>
      </c>
      <c r="F123" s="20">
        <v>20</v>
      </c>
      <c r="G123" s="21">
        <v>0</v>
      </c>
      <c r="H123" s="10">
        <f t="shared" si="24"/>
        <v>0</v>
      </c>
    </row>
    <row r="124" spans="1:8" x14ac:dyDescent="0.25">
      <c r="A124" s="11" t="s">
        <v>172</v>
      </c>
      <c r="B124" s="8" t="s">
        <v>84</v>
      </c>
      <c r="C124" s="9">
        <v>58.2</v>
      </c>
      <c r="D124" s="50">
        <f t="shared" si="2"/>
        <v>0</v>
      </c>
      <c r="E124" s="17">
        <f t="shared" si="19"/>
        <v>0</v>
      </c>
      <c r="F124" s="20">
        <v>17</v>
      </c>
      <c r="G124" s="21">
        <v>0</v>
      </c>
      <c r="H124" s="10">
        <f t="shared" si="24"/>
        <v>0</v>
      </c>
    </row>
    <row r="125" spans="1:8" x14ac:dyDescent="0.25">
      <c r="A125" s="11" t="s">
        <v>173</v>
      </c>
      <c r="B125" s="8" t="s">
        <v>85</v>
      </c>
      <c r="C125" s="9">
        <v>68.94</v>
      </c>
      <c r="D125" s="50">
        <f t="shared" si="2"/>
        <v>0</v>
      </c>
      <c r="E125" s="17">
        <f t="shared" si="19"/>
        <v>0</v>
      </c>
      <c r="F125" s="20">
        <v>15</v>
      </c>
      <c r="G125" s="21">
        <v>0</v>
      </c>
      <c r="H125" s="10">
        <f t="shared" si="24"/>
        <v>0</v>
      </c>
    </row>
    <row r="126" spans="1:8" x14ac:dyDescent="0.25">
      <c r="A126" s="11" t="s">
        <v>174</v>
      </c>
      <c r="B126" s="8" t="s">
        <v>86</v>
      </c>
      <c r="C126" s="9">
        <v>68.94</v>
      </c>
      <c r="D126" s="50">
        <f t="shared" si="2"/>
        <v>0</v>
      </c>
      <c r="E126" s="17">
        <f t="shared" ref="E126:E146" si="25">C126*D126</f>
        <v>0</v>
      </c>
      <c r="F126" s="20">
        <v>17</v>
      </c>
      <c r="G126" s="21">
        <v>0</v>
      </c>
      <c r="H126" s="10">
        <f t="shared" si="24"/>
        <v>0</v>
      </c>
    </row>
    <row r="127" spans="1:8" x14ac:dyDescent="0.25">
      <c r="A127" s="11" t="s">
        <v>175</v>
      </c>
      <c r="B127" s="8" t="s">
        <v>87</v>
      </c>
      <c r="C127" s="9">
        <v>68.94</v>
      </c>
      <c r="D127" s="50">
        <f t="shared" si="2"/>
        <v>0</v>
      </c>
      <c r="E127" s="17">
        <f t="shared" si="25"/>
        <v>0</v>
      </c>
      <c r="F127" s="20">
        <v>15</v>
      </c>
      <c r="G127" s="21">
        <v>0</v>
      </c>
      <c r="H127" s="10">
        <f t="shared" si="24"/>
        <v>0</v>
      </c>
    </row>
    <row r="128" spans="1:8" x14ac:dyDescent="0.25">
      <c r="A128" s="11"/>
      <c r="B128" s="8"/>
      <c r="C128" s="9" t="s">
        <v>248</v>
      </c>
      <c r="D128" s="50"/>
      <c r="E128" s="17"/>
      <c r="F128" s="20"/>
      <c r="G128" s="21"/>
      <c r="H128" s="10"/>
    </row>
    <row r="129" spans="1:8" x14ac:dyDescent="0.25">
      <c r="A129" s="11" t="s">
        <v>165</v>
      </c>
      <c r="B129" s="46" t="s">
        <v>78</v>
      </c>
      <c r="C129" s="9">
        <v>52.46</v>
      </c>
      <c r="D129" s="50">
        <f t="shared" si="2"/>
        <v>0</v>
      </c>
      <c r="E129" s="17">
        <f>C129*D129</f>
        <v>0</v>
      </c>
      <c r="F129" s="20">
        <v>18</v>
      </c>
      <c r="G129" s="21">
        <v>0</v>
      </c>
      <c r="H129" s="10">
        <f t="shared" ref="H129:H134" si="26">E129*G129</f>
        <v>0</v>
      </c>
    </row>
    <row r="130" spans="1:8" x14ac:dyDescent="0.25">
      <c r="A130" s="11" t="s">
        <v>166</v>
      </c>
      <c r="B130" s="46" t="s">
        <v>79</v>
      </c>
      <c r="C130" s="9">
        <v>53.43</v>
      </c>
      <c r="D130" s="50">
        <f t="shared" si="2"/>
        <v>0</v>
      </c>
      <c r="E130" s="17">
        <f>C130*D130</f>
        <v>0</v>
      </c>
      <c r="F130" s="20">
        <v>18</v>
      </c>
      <c r="G130" s="21">
        <v>0</v>
      </c>
      <c r="H130" s="10">
        <f t="shared" si="26"/>
        <v>0</v>
      </c>
    </row>
    <row r="131" spans="1:8" x14ac:dyDescent="0.25">
      <c r="A131" s="11" t="s">
        <v>167</v>
      </c>
      <c r="B131" s="46" t="s">
        <v>80</v>
      </c>
      <c r="C131" s="9">
        <v>52.46</v>
      </c>
      <c r="D131" s="50">
        <f t="shared" si="2"/>
        <v>0</v>
      </c>
      <c r="E131" s="17">
        <f>C131*D131</f>
        <v>0</v>
      </c>
      <c r="F131" s="20">
        <v>18</v>
      </c>
      <c r="G131" s="21">
        <v>0</v>
      </c>
      <c r="H131" s="10">
        <f t="shared" si="26"/>
        <v>0</v>
      </c>
    </row>
    <row r="132" spans="1:8" x14ac:dyDescent="0.25">
      <c r="A132" s="11" t="s">
        <v>176</v>
      </c>
      <c r="B132" s="46" t="s">
        <v>88</v>
      </c>
      <c r="C132" s="9">
        <v>62.03</v>
      </c>
      <c r="D132" s="50">
        <f t="shared" si="2"/>
        <v>0</v>
      </c>
      <c r="E132" s="17">
        <f>C132*D132</f>
        <v>0</v>
      </c>
      <c r="F132" s="20">
        <v>16</v>
      </c>
      <c r="G132" s="21">
        <v>0</v>
      </c>
      <c r="H132" s="10">
        <f t="shared" si="26"/>
        <v>0</v>
      </c>
    </row>
    <row r="133" spans="1:8" x14ac:dyDescent="0.25">
      <c r="A133" s="11" t="s">
        <v>168</v>
      </c>
      <c r="B133" s="46" t="s">
        <v>81</v>
      </c>
      <c r="C133" s="9">
        <v>63.2</v>
      </c>
      <c r="D133" s="50">
        <f t="shared" si="2"/>
        <v>0</v>
      </c>
      <c r="E133" s="17">
        <f>C133*D133</f>
        <v>0</v>
      </c>
      <c r="F133" s="20">
        <v>16</v>
      </c>
      <c r="G133" s="21">
        <v>0</v>
      </c>
      <c r="H133" s="10">
        <f t="shared" si="26"/>
        <v>0</v>
      </c>
    </row>
    <row r="134" spans="1:8" x14ac:dyDescent="0.25">
      <c r="A134" s="11" t="s">
        <v>177</v>
      </c>
      <c r="B134" s="8" t="s">
        <v>98</v>
      </c>
      <c r="C134" s="9">
        <v>121.88</v>
      </c>
      <c r="D134" s="50">
        <f t="shared" si="2"/>
        <v>0</v>
      </c>
      <c r="E134" s="17">
        <f t="shared" si="25"/>
        <v>0</v>
      </c>
      <c r="F134" s="20">
        <v>8</v>
      </c>
      <c r="G134" s="21">
        <v>0</v>
      </c>
      <c r="H134" s="10">
        <f t="shared" si="26"/>
        <v>0</v>
      </c>
    </row>
    <row r="135" spans="1:8" x14ac:dyDescent="0.25">
      <c r="A135" s="11"/>
      <c r="B135" s="8"/>
      <c r="C135" s="9" t="s">
        <v>248</v>
      </c>
      <c r="D135" s="50"/>
      <c r="E135" s="17"/>
      <c r="F135" s="20"/>
      <c r="G135" s="21"/>
      <c r="H135" s="10"/>
    </row>
    <row r="136" spans="1:8" x14ac:dyDescent="0.25">
      <c r="A136" s="11" t="s">
        <v>223</v>
      </c>
      <c r="B136" s="46" t="s">
        <v>220</v>
      </c>
      <c r="C136" s="9">
        <v>302.91000000000003</v>
      </c>
      <c r="D136" s="50">
        <f t="shared" si="2"/>
        <v>0</v>
      </c>
      <c r="E136" s="17">
        <f>C136*D136</f>
        <v>0</v>
      </c>
      <c r="F136" s="20">
        <v>6</v>
      </c>
      <c r="G136" s="21">
        <v>0</v>
      </c>
      <c r="H136" s="10">
        <f>E136*G136</f>
        <v>0</v>
      </c>
    </row>
    <row r="137" spans="1:8" x14ac:dyDescent="0.25">
      <c r="A137" s="11" t="s">
        <v>224</v>
      </c>
      <c r="B137" s="46" t="s">
        <v>221</v>
      </c>
      <c r="C137" s="9">
        <v>328.75</v>
      </c>
      <c r="D137" s="50">
        <f t="shared" si="2"/>
        <v>0</v>
      </c>
      <c r="E137" s="17">
        <f>C137*D137</f>
        <v>0</v>
      </c>
      <c r="F137" s="20">
        <v>6</v>
      </c>
      <c r="G137" s="21">
        <v>0</v>
      </c>
      <c r="H137" s="10">
        <f>E137*G137</f>
        <v>0</v>
      </c>
    </row>
    <row r="138" spans="1:8" x14ac:dyDescent="0.25">
      <c r="A138" s="11" t="s">
        <v>225</v>
      </c>
      <c r="B138" s="8" t="s">
        <v>222</v>
      </c>
      <c r="C138" s="9">
        <v>335.99</v>
      </c>
      <c r="D138" s="50">
        <f t="shared" si="2"/>
        <v>0</v>
      </c>
      <c r="E138" s="17">
        <f t="shared" ref="E138" si="27">C138*D138</f>
        <v>0</v>
      </c>
      <c r="F138" s="20">
        <v>6</v>
      </c>
      <c r="G138" s="21">
        <v>0</v>
      </c>
      <c r="H138" s="10">
        <f>E138*G138</f>
        <v>0</v>
      </c>
    </row>
    <row r="139" spans="1:8" x14ac:dyDescent="0.25">
      <c r="A139" s="23"/>
      <c r="B139" s="24"/>
      <c r="C139" s="18" t="s">
        <v>248</v>
      </c>
      <c r="D139" s="51"/>
      <c r="E139" s="25"/>
      <c r="F139" s="26"/>
      <c r="G139" s="26"/>
      <c r="H139" s="27"/>
    </row>
    <row r="140" spans="1:8" ht="15.75" x14ac:dyDescent="0.25">
      <c r="A140" s="11"/>
      <c r="B140" s="5" t="s">
        <v>94</v>
      </c>
      <c r="C140" s="9" t="s">
        <v>248</v>
      </c>
      <c r="D140" s="50"/>
      <c r="E140" s="17"/>
      <c r="F140" s="20"/>
      <c r="G140" s="44"/>
      <c r="H140" s="44"/>
    </row>
    <row r="141" spans="1:8" x14ac:dyDescent="0.25">
      <c r="A141" s="11" t="s">
        <v>178</v>
      </c>
      <c r="B141" s="8" t="s">
        <v>89</v>
      </c>
      <c r="C141" s="9">
        <v>10.15</v>
      </c>
      <c r="D141" s="50">
        <f t="shared" si="2"/>
        <v>0</v>
      </c>
      <c r="E141" s="17">
        <f t="shared" ref="E141:E143" si="28">C141*D141</f>
        <v>0</v>
      </c>
      <c r="F141" s="20">
        <v>100</v>
      </c>
      <c r="G141" s="21">
        <v>0</v>
      </c>
      <c r="H141" s="10">
        <f t="shared" ref="H141:H146" si="29">E141*G141</f>
        <v>0</v>
      </c>
    </row>
    <row r="142" spans="1:8" x14ac:dyDescent="0.25">
      <c r="A142" s="11" t="s">
        <v>179</v>
      </c>
      <c r="B142" s="8" t="s">
        <v>90</v>
      </c>
      <c r="C142" s="9">
        <v>13.129999999999999</v>
      </c>
      <c r="D142" s="50">
        <f>$D$2</f>
        <v>0</v>
      </c>
      <c r="E142" s="17">
        <f t="shared" si="28"/>
        <v>0</v>
      </c>
      <c r="F142" s="20">
        <v>115</v>
      </c>
      <c r="G142" s="21">
        <v>0</v>
      </c>
      <c r="H142" s="10">
        <f t="shared" si="29"/>
        <v>0</v>
      </c>
    </row>
    <row r="143" spans="1:8" x14ac:dyDescent="0.25">
      <c r="A143" s="11" t="s">
        <v>200</v>
      </c>
      <c r="B143" s="8" t="s">
        <v>198</v>
      </c>
      <c r="C143" s="9">
        <v>67.300000000000011</v>
      </c>
      <c r="D143" s="50">
        <f t="shared" si="2"/>
        <v>0</v>
      </c>
      <c r="E143" s="17">
        <f t="shared" si="28"/>
        <v>0</v>
      </c>
      <c r="F143" s="20">
        <v>50</v>
      </c>
      <c r="G143" s="21">
        <v>0</v>
      </c>
      <c r="H143" s="10">
        <f t="shared" si="29"/>
        <v>0</v>
      </c>
    </row>
    <row r="144" spans="1:8" x14ac:dyDescent="0.25">
      <c r="A144" s="11" t="s">
        <v>201</v>
      </c>
      <c r="B144" s="8" t="s">
        <v>235</v>
      </c>
      <c r="C144" s="9">
        <v>55.54</v>
      </c>
      <c r="D144" s="50">
        <f t="shared" si="2"/>
        <v>0</v>
      </c>
      <c r="E144" s="17">
        <f t="shared" si="25"/>
        <v>0</v>
      </c>
      <c r="F144" s="20">
        <v>10</v>
      </c>
      <c r="G144" s="21">
        <v>0</v>
      </c>
      <c r="H144" s="10">
        <f t="shared" si="29"/>
        <v>0</v>
      </c>
    </row>
    <row r="145" spans="1:8" x14ac:dyDescent="0.25">
      <c r="A145" s="11" t="s">
        <v>180</v>
      </c>
      <c r="B145" s="8" t="s">
        <v>91</v>
      </c>
      <c r="C145" s="9">
        <v>91.03</v>
      </c>
      <c r="D145" s="50">
        <f t="shared" si="2"/>
        <v>0</v>
      </c>
      <c r="E145" s="17">
        <f t="shared" si="25"/>
        <v>0</v>
      </c>
      <c r="F145" s="20">
        <v>48</v>
      </c>
      <c r="G145" s="21">
        <v>0</v>
      </c>
      <c r="H145" s="10">
        <f t="shared" si="29"/>
        <v>0</v>
      </c>
    </row>
    <row r="146" spans="1:8" x14ac:dyDescent="0.25">
      <c r="A146" s="11" t="s">
        <v>202</v>
      </c>
      <c r="B146" s="8" t="s">
        <v>199</v>
      </c>
      <c r="C146" s="9">
        <v>91.02000000000001</v>
      </c>
      <c r="D146" s="50">
        <f t="shared" si="2"/>
        <v>0</v>
      </c>
      <c r="E146" s="17">
        <f t="shared" si="25"/>
        <v>0</v>
      </c>
      <c r="F146" s="20">
        <v>10</v>
      </c>
      <c r="G146" s="21">
        <v>0</v>
      </c>
      <c r="H146" s="10">
        <f t="shared" si="29"/>
        <v>0</v>
      </c>
    </row>
    <row r="147" spans="1:8" x14ac:dyDescent="0.25">
      <c r="A147" s="11"/>
      <c r="B147" s="8"/>
      <c r="C147" s="9"/>
      <c r="D147" s="50"/>
      <c r="E147" s="17"/>
      <c r="F147" s="7"/>
      <c r="G147" s="7"/>
      <c r="H147" s="38"/>
    </row>
    <row r="148" spans="1:8" x14ac:dyDescent="0.25">
      <c r="A148" s="7"/>
      <c r="B148" s="31" t="s">
        <v>1</v>
      </c>
      <c r="C148" s="15"/>
      <c r="D148" s="52"/>
      <c r="E148" s="17"/>
      <c r="F148" s="30"/>
      <c r="G148" s="32">
        <f>SUM(G5:G146)</f>
        <v>0</v>
      </c>
      <c r="H148" s="55">
        <f>SUM(H5:H146)</f>
        <v>0</v>
      </c>
    </row>
  </sheetData>
  <sortState xmlns:xlrd2="http://schemas.microsoft.com/office/spreadsheetml/2017/richdata2" ref="B14:C312">
    <sortCondition ref="B14:B312"/>
  </sortState>
  <mergeCells count="2">
    <mergeCell ref="A1:A2"/>
    <mergeCell ref="B1:B2"/>
  </mergeCells>
  <phoneticPr fontId="11" type="noConversion"/>
  <pageMargins left="0.7" right="0.7" top="0.75" bottom="0.75" header="0.3" footer="0.3"/>
  <pageSetup scale="79" fitToHeight="0" orientation="portrait" horizontalDpi="4294967292" verticalDpi="4294967292" r:id="rId1"/>
  <headerFooter>
    <oddHeader>&amp;LCAST IRON FITTINGS
&amp;K00-047Subject to change without notice&amp;RCAST IRON FITTINGS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ALRO - Cast Iron Fittings</vt:lpstr>
      <vt:lpstr>'ALRO - Cast Iron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2017-01-25T00:50:29Z</cp:lastPrinted>
  <dcterms:created xsi:type="dcterms:W3CDTF">2015-01-26T21:42:41Z</dcterms:created>
  <dcterms:modified xsi:type="dcterms:W3CDTF">2019-06-12T00:04:51Z</dcterms:modified>
</cp:coreProperties>
</file>