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vi.ALRO\Dropbox\Alro\PEX Fittings  -  Brass\PFB020121 - FUTURE\"/>
    </mc:Choice>
  </mc:AlternateContent>
  <xr:revisionPtr revIDLastSave="0" documentId="13_ncr:1_{DBF2C50F-301C-4C1A-A5A1-A085DA83514A}" xr6:coauthVersionLast="45" xr6:coauthVersionMax="45" xr10:uidLastSave="{00000000-0000-0000-0000-000000000000}"/>
  <bookViews>
    <workbookView xWindow="23880" yWindow="-120" windowWidth="21840" windowHeight="13740" tabRatio="415" xr2:uid="{00000000-000D-0000-FFFF-FFFF00000000}"/>
  </bookViews>
  <sheets>
    <sheet name="ALRO - PEX Fittings - Brass" sheetId="1" r:id="rId1"/>
  </sheets>
  <definedNames>
    <definedName name="_xlnm.Print_Titles" localSheetId="0">'ALRO - PEX Fittings - Brass'!$3:$3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0" i="1" l="1"/>
  <c r="E50" i="1" s="1"/>
  <c r="I50" i="1" s="1"/>
  <c r="H96" i="1" l="1"/>
  <c r="D39" i="1"/>
  <c r="E39" i="1" s="1"/>
  <c r="D38" i="1"/>
  <c r="E38" i="1" s="1"/>
  <c r="D37" i="1"/>
  <c r="E37" i="1" s="1"/>
  <c r="D36" i="1"/>
  <c r="E36" i="1" s="1"/>
  <c r="D35" i="1"/>
  <c r="E35" i="1" s="1"/>
  <c r="D32" i="1"/>
  <c r="E32" i="1" s="1"/>
  <c r="D31" i="1"/>
  <c r="E31" i="1" s="1"/>
  <c r="D30" i="1"/>
  <c r="E30" i="1" s="1"/>
  <c r="D29" i="1"/>
  <c r="E29" i="1" s="1"/>
  <c r="D56" i="1"/>
  <c r="E56" i="1" s="1"/>
  <c r="I56" i="1" s="1"/>
  <c r="D55" i="1"/>
  <c r="E55" i="1" s="1"/>
  <c r="I55" i="1" s="1"/>
  <c r="D54" i="1"/>
  <c r="E54" i="1" s="1"/>
  <c r="I54" i="1" s="1"/>
  <c r="D53" i="1"/>
  <c r="E53" i="1" s="1"/>
  <c r="I53" i="1" s="1"/>
  <c r="D21" i="1"/>
  <c r="E21" i="1" s="1"/>
  <c r="I21" i="1" s="1"/>
  <c r="D58" i="1"/>
  <c r="E58" i="1" s="1"/>
  <c r="I58" i="1" s="1"/>
  <c r="D57" i="1"/>
  <c r="E57" i="1" s="1"/>
  <c r="I57" i="1" s="1"/>
  <c r="D94" i="1"/>
  <c r="E94" i="1" s="1"/>
  <c r="I94" i="1" s="1"/>
  <c r="D93" i="1"/>
  <c r="E93" i="1" s="1"/>
  <c r="I93" i="1" s="1"/>
  <c r="D92" i="1"/>
  <c r="E92" i="1" s="1"/>
  <c r="I92" i="1" s="1"/>
  <c r="D91" i="1"/>
  <c r="E91" i="1" s="1"/>
  <c r="I91" i="1" s="1"/>
  <c r="D90" i="1"/>
  <c r="E90" i="1" s="1"/>
  <c r="I90" i="1" s="1"/>
  <c r="D89" i="1"/>
  <c r="E89" i="1" s="1"/>
  <c r="I89" i="1" s="1"/>
  <c r="D88" i="1"/>
  <c r="E88" i="1" s="1"/>
  <c r="I88" i="1" s="1"/>
  <c r="D87" i="1"/>
  <c r="E87" i="1" s="1"/>
  <c r="I87" i="1" s="1"/>
  <c r="D86" i="1"/>
  <c r="E86" i="1" s="1"/>
  <c r="I86" i="1" s="1"/>
  <c r="D85" i="1"/>
  <c r="E85" i="1" s="1"/>
  <c r="I85" i="1" s="1"/>
  <c r="D84" i="1"/>
  <c r="E84" i="1" s="1"/>
  <c r="I84" i="1" s="1"/>
  <c r="D83" i="1"/>
  <c r="E83" i="1" s="1"/>
  <c r="I83" i="1" s="1"/>
  <c r="D82" i="1"/>
  <c r="E82" i="1" s="1"/>
  <c r="I82" i="1" s="1"/>
  <c r="D81" i="1"/>
  <c r="E81" i="1" s="1"/>
  <c r="I81" i="1" s="1"/>
  <c r="D80" i="1"/>
  <c r="E80" i="1" s="1"/>
  <c r="I80" i="1" s="1"/>
  <c r="D77" i="1"/>
  <c r="E77" i="1" s="1"/>
  <c r="I77" i="1" s="1"/>
  <c r="D76" i="1"/>
  <c r="E76" i="1" s="1"/>
  <c r="I76" i="1" s="1"/>
  <c r="D75" i="1"/>
  <c r="E75" i="1" s="1"/>
  <c r="I75" i="1" s="1"/>
  <c r="D72" i="1"/>
  <c r="E72" i="1" s="1"/>
  <c r="I72" i="1" s="1"/>
  <c r="D71" i="1"/>
  <c r="E71" i="1" s="1"/>
  <c r="I71" i="1" s="1"/>
  <c r="D70" i="1"/>
  <c r="E70" i="1" s="1"/>
  <c r="I70" i="1" s="1"/>
  <c r="D69" i="1"/>
  <c r="E69" i="1" s="1"/>
  <c r="I69" i="1" s="1"/>
  <c r="D68" i="1"/>
  <c r="E68" i="1" s="1"/>
  <c r="I68" i="1" s="1"/>
  <c r="D67" i="1"/>
  <c r="E67" i="1" s="1"/>
  <c r="I67" i="1" s="1"/>
  <c r="D64" i="1"/>
  <c r="E64" i="1" s="1"/>
  <c r="I64" i="1" s="1"/>
  <c r="D63" i="1"/>
  <c r="E63" i="1" s="1"/>
  <c r="I63" i="1" s="1"/>
  <c r="D62" i="1"/>
  <c r="E62" i="1" s="1"/>
  <c r="I62" i="1" s="1"/>
  <c r="D61" i="1"/>
  <c r="E61" i="1" s="1"/>
  <c r="I61" i="1" s="1"/>
  <c r="D49" i="1"/>
  <c r="E49" i="1" s="1"/>
  <c r="I49" i="1" s="1"/>
  <c r="D48" i="1"/>
  <c r="E48" i="1" s="1"/>
  <c r="I48" i="1" s="1"/>
  <c r="D47" i="1"/>
  <c r="E47" i="1" s="1"/>
  <c r="I47" i="1" s="1"/>
  <c r="D44" i="1"/>
  <c r="E44" i="1" s="1"/>
  <c r="I44" i="1" s="1"/>
  <c r="D43" i="1"/>
  <c r="E43" i="1" s="1"/>
  <c r="I43" i="1" s="1"/>
  <c r="D42" i="1"/>
  <c r="E42" i="1" s="1"/>
  <c r="I42" i="1" s="1"/>
  <c r="D26" i="1" l="1"/>
  <c r="E26" i="1" s="1"/>
  <c r="I26" i="1" s="1"/>
  <c r="D25" i="1"/>
  <c r="E25" i="1" s="1"/>
  <c r="I25" i="1" s="1"/>
  <c r="D24" i="1"/>
  <c r="E24" i="1" s="1"/>
  <c r="I24" i="1" s="1"/>
  <c r="D23" i="1"/>
  <c r="E23" i="1" s="1"/>
  <c r="I23" i="1" s="1"/>
  <c r="D22" i="1"/>
  <c r="E22" i="1" s="1"/>
  <c r="I22" i="1" s="1"/>
  <c r="I29" i="1"/>
  <c r="I30" i="1"/>
  <c r="I31" i="1"/>
  <c r="I32" i="1"/>
  <c r="I35" i="1"/>
  <c r="I36" i="1"/>
  <c r="I37" i="1"/>
  <c r="D16" i="1"/>
  <c r="E16" i="1" s="1"/>
  <c r="I16" i="1" s="1"/>
  <c r="D17" i="1"/>
  <c r="E17" i="1" s="1"/>
  <c r="I17" i="1" s="1"/>
  <c r="D18" i="1"/>
  <c r="E18" i="1" s="1"/>
  <c r="I18" i="1" s="1"/>
  <c r="D5" i="1" l="1"/>
  <c r="E5" i="1" s="1"/>
  <c r="I5" i="1" s="1"/>
  <c r="D6" i="1"/>
  <c r="E6" i="1" s="1"/>
  <c r="I6" i="1" s="1"/>
  <c r="D7" i="1"/>
  <c r="E7" i="1" s="1"/>
  <c r="I7" i="1" s="1"/>
  <c r="D8" i="1"/>
  <c r="E8" i="1" s="1"/>
  <c r="I8" i="1" s="1"/>
  <c r="D9" i="1"/>
  <c r="E9" i="1" s="1"/>
  <c r="I9" i="1" s="1"/>
  <c r="D10" i="1"/>
  <c r="E10" i="1" s="1"/>
  <c r="I10" i="1" s="1"/>
  <c r="D11" i="1"/>
  <c r="E11" i="1" s="1"/>
  <c r="I11" i="1" s="1"/>
  <c r="D14" i="1"/>
  <c r="E14" i="1" s="1"/>
  <c r="I14" i="1" s="1"/>
  <c r="D15" i="1"/>
  <c r="E15" i="1" s="1"/>
  <c r="I15" i="1" s="1"/>
  <c r="I39" i="1" l="1"/>
  <c r="I38" i="1"/>
  <c r="I96" i="1" s="1"/>
</calcChain>
</file>

<file path=xl/sharedStrings.xml><?xml version="1.0" encoding="utf-8"?>
<sst xmlns="http://schemas.openxmlformats.org/spreadsheetml/2006/main" count="184" uniqueCount="162">
  <si>
    <t xml:space="preserve">Insert Your Multiplier </t>
  </si>
  <si>
    <t>Insert Your Quantity</t>
  </si>
  <si>
    <t>Product #</t>
  </si>
  <si>
    <t>List Price</t>
  </si>
  <si>
    <t>Multiplier</t>
  </si>
  <si>
    <t>Net Price</t>
  </si>
  <si>
    <t>Qty</t>
  </si>
  <si>
    <t>Inner</t>
  </si>
  <si>
    <t>Master</t>
  </si>
  <si>
    <t>Subtotal</t>
  </si>
  <si>
    <t>3/8 X 1/2 PEX Male Adapter PEX x MPT</t>
  </si>
  <si>
    <t>1/2 PEX Male Adapter PEX x MPT</t>
  </si>
  <si>
    <t>1/2 X 3/4 PEX Male Adapter PEX x MPT</t>
  </si>
  <si>
    <t>3/4 PEX Male Adapter PEX x MPT</t>
  </si>
  <si>
    <t>3/4 X 1/2 PEX Male Adapter PEX x MPT</t>
  </si>
  <si>
    <t>1 PEX Male Adapter PEX x MPT</t>
  </si>
  <si>
    <t>1 X 3/4 PEX Male Adapter PEX x MPT</t>
  </si>
  <si>
    <t>3/8 PEX Coupling PEX x PEX</t>
  </si>
  <si>
    <t>1/2 PEX Coupling PEX x PEX</t>
  </si>
  <si>
    <t>3/4 PEX Coupling PEX x PEX</t>
  </si>
  <si>
    <t>3/4 X 1/2 PEX Coupling PEX x PEX</t>
  </si>
  <si>
    <t>1 PEX Coupling PEX x PEX</t>
  </si>
  <si>
    <t>1 X 3/4 PEX Coupling PEX x PEX</t>
  </si>
  <si>
    <t>1/2 PEX 90 Elbow PEX x MPT</t>
  </si>
  <si>
    <t>1/2 X 3/4 PEX 90 Elbow PEX x MPT</t>
  </si>
  <si>
    <t>3/4 PEX 90 Elbow PEX x MPT</t>
  </si>
  <si>
    <t>3/4 X 1 PEX 90 Elbow PEX x MPT</t>
  </si>
  <si>
    <t>1/2 PEX Drop Ear Elbow PEX x FPT</t>
  </si>
  <si>
    <t>3/4 PEX Drop Ear Elbow PEX x FPT</t>
  </si>
  <si>
    <t>3/4 X 1/2 PEX Drop Ear Elbow PEX x FPT</t>
  </si>
  <si>
    <t>1/2 PEX 90 Elbow PEX x Female Sweat</t>
  </si>
  <si>
    <t>1/2 X 3/4 PEX 90 Elbow PEX x Female Sweat</t>
  </si>
  <si>
    <t>3/4 PEX 90 Elbow PEX x Female Sweat</t>
  </si>
  <si>
    <t>3/8 X 1/2 PEX Sweat Adapter PEX x Female Sweat</t>
  </si>
  <si>
    <t>1/2 PEX Sweat Adapter PEX x Female Sweat</t>
  </si>
  <si>
    <t>1/2 X 3/4 PEX Sweat Adapter PEX x Female Sweat</t>
  </si>
  <si>
    <t>3/4 PEX Sweat Adapter PEX x Female Sweat</t>
  </si>
  <si>
    <t>3/4 X 1/2 PEX Sweat Adapter PEX x Female Sweat</t>
  </si>
  <si>
    <t>1 PEX Sweat Adapter PEX x Female Sweat</t>
  </si>
  <si>
    <t>3/8 PEX Plug</t>
  </si>
  <si>
    <t>1/2 PEX Plug</t>
  </si>
  <si>
    <t>3/4 PEX Plug</t>
  </si>
  <si>
    <t>1 PEX Plug</t>
  </si>
  <si>
    <t>3/8 X 1/2 PEX Sweat Adapter PEX x Male Sweat</t>
  </si>
  <si>
    <t>1/2 PEX Sweat Adapter PEX x Male Sweat</t>
  </si>
  <si>
    <t>1/2 X 3/4 PEX Sweat Adapter PEX x Male Sweat</t>
  </si>
  <si>
    <t>3/4 PEX Sweat Adapter PEX x Male Sweat</t>
  </si>
  <si>
    <t>3/4 X 1/2 PEX Sweat Adapter PEX x Male Sweat</t>
  </si>
  <si>
    <t>1 PEX Sweat Adapter PEX x Male Sweat</t>
  </si>
  <si>
    <t>3/8 PEX Tee</t>
  </si>
  <si>
    <t>1/2 PEX Tee</t>
  </si>
  <si>
    <t>1/2 X 1/2 X 3/4 PEX Tee</t>
  </si>
  <si>
    <t>1/2 X 3/8 X 3/8 PEX Tee</t>
  </si>
  <si>
    <t>3/4 PEX Tee</t>
  </si>
  <si>
    <t>3/4 X 3/4 X 1 PEX Tee</t>
  </si>
  <si>
    <t>3/4 X 3/4 X 1/2 PEX Tee</t>
  </si>
  <si>
    <t>3/4 X 1/2 X 3/4 PEX Tee</t>
  </si>
  <si>
    <t>3/4 X 1/2 X 1/2 PEX Tee</t>
  </si>
  <si>
    <t>1 PEX Tee</t>
  </si>
  <si>
    <t>1 X 1 X 3/4 PEX Tee</t>
  </si>
  <si>
    <t>1 X 1 X 1/2 PEX Tee</t>
  </si>
  <si>
    <t>1 X 3/4 X 1 PEX Tee</t>
  </si>
  <si>
    <t>1 X 3/4 X 3/4 PEX Tee</t>
  </si>
  <si>
    <t>1 X 3/4 X 1/2 PEX Tee</t>
  </si>
  <si>
    <t>MALE ADAPTER PEX x MPT</t>
  </si>
  <si>
    <t>COUPLING PEX x PEX</t>
  </si>
  <si>
    <t>90 DEGREE ELBOW PEX x MPT</t>
  </si>
  <si>
    <t>DROP EAR ELBOW PEX x FPT</t>
  </si>
  <si>
    <t>90 DEGREE ELBOW PEX x FEMALE SWEAT</t>
  </si>
  <si>
    <t>SWEAT ADAPTER PEX x FEMALE SWEAT</t>
  </si>
  <si>
    <t>PEX PLUG</t>
  </si>
  <si>
    <t>SWEAT ADAPTER PEX x MALE SWEAT</t>
  </si>
  <si>
    <t>1/2 PEX 90 Elbow PEX x Male Sweat</t>
  </si>
  <si>
    <t>1/2 X 3/4 PEX 90 Elbow PEX x Male Sweat</t>
  </si>
  <si>
    <t>3/4 PEX 90 Elbow PEX x Male Sweat</t>
  </si>
  <si>
    <t>90 DEGREE ELBOW PEX x MALE SWEAT</t>
  </si>
  <si>
    <t>PEX TEE</t>
  </si>
  <si>
    <t>P7493</t>
  </si>
  <si>
    <t>P7494</t>
  </si>
  <si>
    <t>P7495</t>
  </si>
  <si>
    <t>P7496</t>
  </si>
  <si>
    <t>P7501</t>
  </si>
  <si>
    <t>P7502</t>
  </si>
  <si>
    <t>P7503</t>
  </si>
  <si>
    <t>P7504</t>
  </si>
  <si>
    <t>P7505</t>
  </si>
  <si>
    <t>P7506</t>
  </si>
  <si>
    <t>P7507</t>
  </si>
  <si>
    <t>P7508</t>
  </si>
  <si>
    <t>P7509</t>
  </si>
  <si>
    <t>P7510</t>
  </si>
  <si>
    <t>P7511</t>
  </si>
  <si>
    <t>P7512</t>
  </si>
  <si>
    <t>P7513</t>
  </si>
  <si>
    <t>P7514</t>
  </si>
  <si>
    <t>P7475</t>
  </si>
  <si>
    <t>P7476</t>
  </si>
  <si>
    <t>P7477</t>
  </si>
  <si>
    <t>P7478</t>
  </si>
  <si>
    <t>P7479</t>
  </si>
  <si>
    <t>P7480</t>
  </si>
  <si>
    <t>P7488</t>
  </si>
  <si>
    <t>P7487</t>
  </si>
  <si>
    <t>P7486</t>
  </si>
  <si>
    <t>P9885</t>
  </si>
  <si>
    <t>P7481</t>
  </si>
  <si>
    <t>P7482</t>
  </si>
  <si>
    <t>P7483</t>
  </si>
  <si>
    <t>P7484</t>
  </si>
  <si>
    <t>P7485</t>
  </si>
  <si>
    <t>90 DEGREE ELBOW PEX x PEX</t>
  </si>
  <si>
    <t>P7470</t>
  </si>
  <si>
    <t>P7471</t>
  </si>
  <si>
    <t>P7472</t>
  </si>
  <si>
    <t>P7473</t>
  </si>
  <si>
    <t>P7474</t>
  </si>
  <si>
    <t>P10102</t>
  </si>
  <si>
    <t>P7461</t>
  </si>
  <si>
    <t>P7462</t>
  </si>
  <si>
    <t>P7460</t>
  </si>
  <si>
    <t>P7463</t>
  </si>
  <si>
    <t>P7464</t>
  </si>
  <si>
    <t>P7465</t>
  </si>
  <si>
    <t>P10032</t>
  </si>
  <si>
    <t>P7489</t>
  </si>
  <si>
    <t>P7490</t>
  </si>
  <si>
    <t>P7491</t>
  </si>
  <si>
    <t>P7492</t>
  </si>
  <si>
    <t>P7497</t>
  </si>
  <si>
    <t>P7498</t>
  </si>
  <si>
    <t>P7499</t>
  </si>
  <si>
    <t>P7500</t>
  </si>
  <si>
    <t>P7733</t>
  </si>
  <si>
    <t>P7760</t>
  </si>
  <si>
    <t>P7957</t>
  </si>
  <si>
    <t>3/8 PEX 90 Elbow PEX x PEX</t>
  </si>
  <si>
    <t>1/2 PEX 90 Elbow PEX x PEX</t>
  </si>
  <si>
    <t>3/4 PEX 90 Elbow PEX x PEX</t>
  </si>
  <si>
    <t>3/4 X 1/2 PEX 90 Elbow PEX x PEX</t>
  </si>
  <si>
    <t>1 PEX 90 Elbow PEX x PEX</t>
  </si>
  <si>
    <t>P8038</t>
  </si>
  <si>
    <t>P8059</t>
  </si>
  <si>
    <t>P8058</t>
  </si>
  <si>
    <t>P8407</t>
  </si>
  <si>
    <t>P9031</t>
  </si>
  <si>
    <t>P9382</t>
  </si>
  <si>
    <t>P9403</t>
  </si>
  <si>
    <t>P9404</t>
  </si>
  <si>
    <t>P9917</t>
  </si>
  <si>
    <t>1/2 PEX Female Adapter PEX x FPT</t>
  </si>
  <si>
    <t>1/2 X 3/4 PEX Female Adapter PEX x FPT</t>
  </si>
  <si>
    <t>FEMALE ADAPTER PEX x FPT</t>
  </si>
  <si>
    <t>3/4 PEX Female Adapter PEX x FPT</t>
  </si>
  <si>
    <t>3/4 X 1/2 PEX Female Adapter PEX x FPT</t>
  </si>
  <si>
    <t>1 PEX Female Adapter PEX x FPT</t>
  </si>
  <si>
    <t>P9242</t>
  </si>
  <si>
    <t>(718) 566 - 1000     www.alroproducts.com</t>
  </si>
  <si>
    <t>PEX  FITTINGS - BRASS</t>
  </si>
  <si>
    <t/>
  </si>
  <si>
    <t>3/4 X 1/2 PEX 90 Elbow PEX x Female Sweat</t>
  </si>
  <si>
    <t>P7759</t>
  </si>
  <si>
    <t>PL# PFB020821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</si>
</sst>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5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1" fontId="0" fillId="0" borderId="0" xfId="1" applyNumberFormat="1" applyFont="1"/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65" fontId="0" fillId="0" borderId="0" xfId="0" applyNumberFormat="1"/>
    <xf numFmtId="2" fontId="4" fillId="2" borderId="1" xfId="0" applyNumberFormat="1" applyFont="1" applyFill="1" applyBorder="1" applyAlignment="1">
      <alignment horizontal="center"/>
    </xf>
    <xf numFmtId="0" fontId="4" fillId="2" borderId="1" xfId="0" quotePrefix="1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166" fontId="10" fillId="0" borderId="2" xfId="0" applyNumberFormat="1" applyFont="1" applyBorder="1" applyAlignment="1">
      <alignment horizontal="center"/>
    </xf>
    <xf numFmtId="166" fontId="10" fillId="0" borderId="3" xfId="0" applyNumberFormat="1" applyFont="1" applyBorder="1" applyAlignment="1">
      <alignment horizontal="center" vertical="center" wrapText="1"/>
    </xf>
    <xf numFmtId="165" fontId="0" fillId="0" borderId="4" xfId="0" applyNumberFormat="1" applyBorder="1"/>
    <xf numFmtId="165" fontId="0" fillId="0" borderId="5" xfId="0" applyNumberFormat="1" applyBorder="1"/>
    <xf numFmtId="165" fontId="0" fillId="0" borderId="1" xfId="0" applyNumberFormat="1" applyFill="1" applyBorder="1" applyAlignment="1">
      <alignment horizontal="center"/>
    </xf>
    <xf numFmtId="1" fontId="0" fillId="0" borderId="7" xfId="1" applyNumberFormat="1" applyFont="1" applyBorder="1" applyAlignment="1">
      <alignment horizontal="center"/>
    </xf>
    <xf numFmtId="1" fontId="0" fillId="0" borderId="6" xfId="1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0" fillId="0" borderId="0" xfId="0" applyNumberFormat="1"/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0" fillId="6" borderId="6" xfId="0" applyFill="1" applyBorder="1" applyAlignment="1" applyProtection="1">
      <alignment horizontal="center"/>
      <protection locked="0"/>
    </xf>
    <xf numFmtId="1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6" fontId="10" fillId="0" borderId="7" xfId="0" applyNumberFormat="1" applyFont="1" applyBorder="1" applyAlignment="1">
      <alignment horizontal="center" vertical="center" wrapText="1"/>
    </xf>
    <xf numFmtId="166" fontId="10" fillId="0" borderId="6" xfId="0" applyNumberFormat="1" applyFont="1" applyBorder="1" applyAlignment="1">
      <alignment horizontal="center"/>
    </xf>
    <xf numFmtId="49" fontId="16" fillId="7" borderId="1" xfId="0" quotePrefix="1" applyNumberFormat="1" applyFont="1" applyFill="1" applyBorder="1" applyAlignment="1">
      <alignment horizontal="left"/>
    </xf>
    <xf numFmtId="49" fontId="16" fillId="0" borderId="1" xfId="0" applyNumberFormat="1" applyFont="1" applyBorder="1" applyAlignment="1">
      <alignment horizontal="left"/>
    </xf>
    <xf numFmtId="49" fontId="16" fillId="0" borderId="1" xfId="0" quotePrefix="1" applyNumberFormat="1" applyFont="1" applyBorder="1" applyAlignment="1">
      <alignment horizontal="left"/>
    </xf>
    <xf numFmtId="49" fontId="16" fillId="7" borderId="1" xfId="0" applyNumberFormat="1" applyFont="1" applyFill="1" applyBorder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left"/>
    </xf>
    <xf numFmtId="164" fontId="0" fillId="0" borderId="11" xfId="0" applyNumberForma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</cellXfs>
  <cellStyles count="325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Normal" xfId="0" builtinId="0"/>
    <cellStyle name="Normal 2" xfId="324" xr:uid="{00000000-0005-0000-0000-000044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242375</xdr:colOff>
      <xdr:row>1</xdr:row>
      <xdr:rowOff>51289</xdr:rowOff>
    </xdr:from>
    <xdr:to>
      <xdr:col>7</xdr:col>
      <xdr:colOff>381586</xdr:colOff>
      <xdr:row>1</xdr:row>
      <xdr:rowOff>175847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231695" y="622789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0</xdr:col>
      <xdr:colOff>137683</xdr:colOff>
      <xdr:row>0</xdr:row>
      <xdr:rowOff>107022</xdr:rowOff>
    </xdr:from>
    <xdr:to>
      <xdr:col>0</xdr:col>
      <xdr:colOff>725220</xdr:colOff>
      <xdr:row>0</xdr:row>
      <xdr:rowOff>508635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683" y="107022"/>
          <a:ext cx="587537" cy="4016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395429</xdr:colOff>
      <xdr:row>0</xdr:row>
      <xdr:rowOff>91164</xdr:rowOff>
    </xdr:from>
    <xdr:to>
      <xdr:col>1</xdr:col>
      <xdr:colOff>2476974</xdr:colOff>
      <xdr:row>1</xdr:row>
      <xdr:rowOff>45296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4429" y="91164"/>
          <a:ext cx="2081545" cy="5256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6"/>
  <sheetViews>
    <sheetView tabSelected="1" zoomScale="110" zoomScaleNormal="110" workbookViewId="0">
      <selection activeCell="D2" sqref="D2"/>
    </sheetView>
  </sheetViews>
  <sheetFormatPr defaultColWidth="8.85546875" defaultRowHeight="15" x14ac:dyDescent="0.25"/>
  <cols>
    <col min="1" max="1" width="15.28515625" style="1" bestFit="1" customWidth="1"/>
    <col min="2" max="2" width="44.140625" style="7" customWidth="1"/>
    <col min="3" max="3" width="10.140625" style="52" bestFit="1" customWidth="1"/>
    <col min="4" max="4" width="10.7109375" style="29" customWidth="1"/>
    <col min="5" max="5" width="8.42578125" style="8" customWidth="1"/>
    <col min="6" max="6" width="6.42578125" style="8" customWidth="1"/>
    <col min="7" max="7" width="7" style="9" bestFit="1" customWidth="1"/>
    <col min="8" max="8" width="8.7109375" style="10" bestFit="1" customWidth="1"/>
    <col min="9" max="9" width="8.5703125" style="12" bestFit="1" customWidth="1"/>
  </cols>
  <sheetData>
    <row r="1" spans="1:11" ht="45" x14ac:dyDescent="0.25">
      <c r="A1" s="62" t="s">
        <v>161</v>
      </c>
      <c r="B1" s="60" t="s">
        <v>156</v>
      </c>
      <c r="C1" s="50"/>
      <c r="D1" s="25" t="s">
        <v>0</v>
      </c>
      <c r="E1" s="44"/>
      <c r="F1" s="18"/>
      <c r="G1" s="22"/>
      <c r="H1" s="24" t="s">
        <v>1</v>
      </c>
      <c r="I1" s="19"/>
      <c r="J1" s="6"/>
      <c r="K1" s="6"/>
    </row>
    <row r="2" spans="1:11" ht="15.95" customHeight="1" x14ac:dyDescent="0.25">
      <c r="A2" s="62"/>
      <c r="B2" s="61"/>
      <c r="C2" s="51"/>
      <c r="D2" s="26">
        <v>0</v>
      </c>
      <c r="E2" s="45"/>
      <c r="F2" s="17"/>
      <c r="G2" s="23"/>
      <c r="H2" s="11"/>
      <c r="I2" s="20"/>
      <c r="J2" s="6"/>
      <c r="K2" s="6"/>
    </row>
    <row r="3" spans="1:11" x14ac:dyDescent="0.25">
      <c r="A3" s="13" t="s">
        <v>2</v>
      </c>
      <c r="B3" s="14" t="s">
        <v>157</v>
      </c>
      <c r="C3" s="15" t="s">
        <v>3</v>
      </c>
      <c r="D3" s="27" t="s">
        <v>4</v>
      </c>
      <c r="E3" s="30" t="s">
        <v>5</v>
      </c>
      <c r="F3" s="31" t="s">
        <v>7</v>
      </c>
      <c r="G3" s="31" t="s">
        <v>8</v>
      </c>
      <c r="H3" s="31" t="s">
        <v>6</v>
      </c>
      <c r="I3" s="32" t="s">
        <v>9</v>
      </c>
    </row>
    <row r="4" spans="1:11" ht="15.75" x14ac:dyDescent="0.25">
      <c r="A4" s="5"/>
      <c r="B4" s="33" t="s">
        <v>64</v>
      </c>
      <c r="C4" s="2"/>
      <c r="D4" s="28"/>
      <c r="E4" s="34"/>
      <c r="F4" s="2"/>
      <c r="G4" s="2"/>
      <c r="H4" s="2"/>
      <c r="I4" s="21"/>
    </row>
    <row r="5" spans="1:11" x14ac:dyDescent="0.25">
      <c r="A5" s="5" t="s">
        <v>119</v>
      </c>
      <c r="B5" s="48" t="s">
        <v>10</v>
      </c>
      <c r="C5" s="3">
        <v>4.55</v>
      </c>
      <c r="D5" s="28">
        <f t="shared" ref="D5:D8" si="0">$D$2</f>
        <v>0</v>
      </c>
      <c r="E5" s="34">
        <f>C5*D5</f>
        <v>0</v>
      </c>
      <c r="F5" s="2">
        <v>50</v>
      </c>
      <c r="G5" s="2">
        <v>600</v>
      </c>
      <c r="H5" s="35">
        <v>0</v>
      </c>
      <c r="I5" s="4">
        <f>E5*H5</f>
        <v>0</v>
      </c>
    </row>
    <row r="6" spans="1:11" x14ac:dyDescent="0.25">
      <c r="A6" s="5" t="s">
        <v>117</v>
      </c>
      <c r="B6" s="46" t="s">
        <v>11</v>
      </c>
      <c r="C6" s="3">
        <v>4.63</v>
      </c>
      <c r="D6" s="28">
        <f t="shared" si="0"/>
        <v>0</v>
      </c>
      <c r="E6" s="34">
        <f t="shared" ref="E6:E8" si="1">C6*D6</f>
        <v>0</v>
      </c>
      <c r="F6" s="2">
        <v>50</v>
      </c>
      <c r="G6" s="2">
        <v>250</v>
      </c>
      <c r="H6" s="35">
        <v>0</v>
      </c>
      <c r="I6" s="4">
        <f>E6*H6</f>
        <v>0</v>
      </c>
    </row>
    <row r="7" spans="1:11" x14ac:dyDescent="0.25">
      <c r="A7" s="5" t="s">
        <v>118</v>
      </c>
      <c r="B7" s="47" t="s">
        <v>12</v>
      </c>
      <c r="C7" s="3">
        <v>6.87</v>
      </c>
      <c r="D7" s="28">
        <f t="shared" si="0"/>
        <v>0</v>
      </c>
      <c r="E7" s="34">
        <f t="shared" si="1"/>
        <v>0</v>
      </c>
      <c r="F7" s="2">
        <v>50</v>
      </c>
      <c r="G7" s="2">
        <v>150</v>
      </c>
      <c r="H7" s="35">
        <v>0</v>
      </c>
      <c r="I7" s="4">
        <f t="shared" ref="I7:I8" si="2">E7*H7</f>
        <v>0</v>
      </c>
    </row>
    <row r="8" spans="1:11" x14ac:dyDescent="0.25">
      <c r="A8" s="5" t="s">
        <v>120</v>
      </c>
      <c r="B8" s="46" t="s">
        <v>13</v>
      </c>
      <c r="C8" s="3">
        <v>7.2799999999999994</v>
      </c>
      <c r="D8" s="28">
        <f t="shared" si="0"/>
        <v>0</v>
      </c>
      <c r="E8" s="34">
        <f t="shared" si="1"/>
        <v>0</v>
      </c>
      <c r="F8" s="2">
        <v>50</v>
      </c>
      <c r="G8" s="2">
        <v>200</v>
      </c>
      <c r="H8" s="35">
        <v>0</v>
      </c>
      <c r="I8" s="4">
        <f t="shared" si="2"/>
        <v>0</v>
      </c>
    </row>
    <row r="9" spans="1:11" x14ac:dyDescent="0.25">
      <c r="A9" s="5" t="s">
        <v>121</v>
      </c>
      <c r="B9" s="46" t="s">
        <v>14</v>
      </c>
      <c r="C9" s="3">
        <v>5.42</v>
      </c>
      <c r="D9" s="28">
        <f t="shared" ref="D9:D11" si="3">$D$2</f>
        <v>0</v>
      </c>
      <c r="E9" s="34">
        <f t="shared" ref="E9:E11" si="4">C9*D9</f>
        <v>0</v>
      </c>
      <c r="F9" s="2">
        <v>50</v>
      </c>
      <c r="G9" s="2">
        <v>200</v>
      </c>
      <c r="H9" s="35">
        <v>0</v>
      </c>
      <c r="I9" s="4">
        <f t="shared" ref="I9:I11" si="5">E9*H9</f>
        <v>0</v>
      </c>
    </row>
    <row r="10" spans="1:11" x14ac:dyDescent="0.25">
      <c r="A10" s="5" t="s">
        <v>122</v>
      </c>
      <c r="B10" s="46" t="s">
        <v>15</v>
      </c>
      <c r="C10" s="3">
        <v>13.6</v>
      </c>
      <c r="D10" s="28">
        <f t="shared" si="3"/>
        <v>0</v>
      </c>
      <c r="E10" s="34">
        <f t="shared" si="4"/>
        <v>0</v>
      </c>
      <c r="F10" s="2">
        <v>25</v>
      </c>
      <c r="G10" s="2">
        <v>250</v>
      </c>
      <c r="H10" s="35">
        <v>0</v>
      </c>
      <c r="I10" s="4">
        <f t="shared" si="5"/>
        <v>0</v>
      </c>
    </row>
    <row r="11" spans="1:11" x14ac:dyDescent="0.25">
      <c r="A11" s="5" t="s">
        <v>123</v>
      </c>
      <c r="B11" s="46" t="s">
        <v>16</v>
      </c>
      <c r="C11" s="3">
        <v>11.16</v>
      </c>
      <c r="D11" s="28">
        <f t="shared" si="3"/>
        <v>0</v>
      </c>
      <c r="E11" s="34">
        <f t="shared" si="4"/>
        <v>0</v>
      </c>
      <c r="F11" s="2">
        <v>25</v>
      </c>
      <c r="G11" s="2">
        <v>250</v>
      </c>
      <c r="H11" s="35">
        <v>0</v>
      </c>
      <c r="I11" s="4">
        <f t="shared" si="5"/>
        <v>0</v>
      </c>
    </row>
    <row r="12" spans="1:11" x14ac:dyDescent="0.25">
      <c r="A12" s="54"/>
      <c r="B12" s="55"/>
      <c r="C12" s="56" t="s">
        <v>158</v>
      </c>
      <c r="D12" s="57"/>
      <c r="E12" s="58"/>
      <c r="F12" s="59"/>
      <c r="G12" s="59"/>
      <c r="H12" s="59"/>
      <c r="I12" s="37"/>
    </row>
    <row r="13" spans="1:11" ht="15.75" x14ac:dyDescent="0.25">
      <c r="A13" s="5"/>
      <c r="B13" s="33" t="s">
        <v>151</v>
      </c>
      <c r="C13" s="3" t="s">
        <v>158</v>
      </c>
      <c r="D13" s="28"/>
      <c r="E13" s="34"/>
      <c r="F13" s="2"/>
      <c r="G13" s="2"/>
      <c r="H13" s="2"/>
      <c r="I13" s="21"/>
    </row>
    <row r="14" spans="1:11" x14ac:dyDescent="0.25">
      <c r="A14" s="39" t="s">
        <v>111</v>
      </c>
      <c r="B14" s="46" t="s">
        <v>149</v>
      </c>
      <c r="C14" s="3">
        <v>5.85</v>
      </c>
      <c r="D14" s="28">
        <f>$D$2</f>
        <v>0</v>
      </c>
      <c r="E14" s="34">
        <f t="shared" ref="E14:E15" si="6">C14*D14</f>
        <v>0</v>
      </c>
      <c r="F14" s="2">
        <v>50</v>
      </c>
      <c r="G14" s="2">
        <v>250</v>
      </c>
      <c r="H14" s="35">
        <v>0</v>
      </c>
      <c r="I14" s="40">
        <f t="shared" ref="I14:I15" si="7">E14*H14</f>
        <v>0</v>
      </c>
    </row>
    <row r="15" spans="1:11" x14ac:dyDescent="0.25">
      <c r="A15" s="39" t="s">
        <v>112</v>
      </c>
      <c r="B15" s="46" t="s">
        <v>150</v>
      </c>
      <c r="C15" s="3">
        <v>7.8999999999999995</v>
      </c>
      <c r="D15" s="28">
        <f>$D$2</f>
        <v>0</v>
      </c>
      <c r="E15" s="34">
        <f t="shared" si="6"/>
        <v>0</v>
      </c>
      <c r="F15" s="2">
        <v>25</v>
      </c>
      <c r="G15" s="2">
        <v>150</v>
      </c>
      <c r="H15" s="41">
        <v>0</v>
      </c>
      <c r="I15" s="4">
        <f t="shared" si="7"/>
        <v>0</v>
      </c>
    </row>
    <row r="16" spans="1:11" x14ac:dyDescent="0.25">
      <c r="A16" s="39" t="s">
        <v>113</v>
      </c>
      <c r="B16" s="46" t="s">
        <v>152</v>
      </c>
      <c r="C16" s="3">
        <v>7.91</v>
      </c>
      <c r="D16" s="28">
        <f t="shared" ref="D16:D18" si="8">$D$2</f>
        <v>0</v>
      </c>
      <c r="E16" s="34">
        <f t="shared" ref="E16:E18" si="9">C16*D16</f>
        <v>0</v>
      </c>
      <c r="F16" s="2">
        <v>50</v>
      </c>
      <c r="G16" s="36">
        <v>150</v>
      </c>
      <c r="H16" s="41">
        <v>0</v>
      </c>
      <c r="I16" s="4">
        <f t="shared" ref="I16:I18" si="10">E16*H16</f>
        <v>0</v>
      </c>
    </row>
    <row r="17" spans="1:9" x14ac:dyDescent="0.25">
      <c r="A17" s="39" t="s">
        <v>114</v>
      </c>
      <c r="B17" s="46" t="s">
        <v>153</v>
      </c>
      <c r="C17" s="3">
        <v>7.49</v>
      </c>
      <c r="D17" s="28">
        <f t="shared" si="8"/>
        <v>0</v>
      </c>
      <c r="E17" s="34">
        <f t="shared" si="9"/>
        <v>0</v>
      </c>
      <c r="F17" s="2">
        <v>50</v>
      </c>
      <c r="G17" s="2">
        <v>150</v>
      </c>
      <c r="H17" s="35">
        <v>0</v>
      </c>
      <c r="I17" s="4">
        <f t="shared" si="10"/>
        <v>0</v>
      </c>
    </row>
    <row r="18" spans="1:9" x14ac:dyDescent="0.25">
      <c r="A18" s="39" t="s">
        <v>115</v>
      </c>
      <c r="B18" s="46" t="s">
        <v>154</v>
      </c>
      <c r="C18" s="3">
        <v>14.549999999999999</v>
      </c>
      <c r="D18" s="28">
        <f t="shared" si="8"/>
        <v>0</v>
      </c>
      <c r="E18" s="34">
        <f t="shared" si="9"/>
        <v>0</v>
      </c>
      <c r="F18" s="2">
        <v>25</v>
      </c>
      <c r="G18" s="2">
        <v>150</v>
      </c>
      <c r="H18" s="41">
        <v>0</v>
      </c>
      <c r="I18" s="4">
        <f t="shared" si="10"/>
        <v>0</v>
      </c>
    </row>
    <row r="19" spans="1:9" x14ac:dyDescent="0.25">
      <c r="A19" s="54"/>
      <c r="B19" s="55"/>
      <c r="C19" s="56" t="s">
        <v>158</v>
      </c>
      <c r="D19" s="57"/>
      <c r="E19" s="58"/>
      <c r="F19" s="59"/>
      <c r="G19" s="59"/>
      <c r="H19" s="59"/>
      <c r="I19" s="37"/>
    </row>
    <row r="20" spans="1:9" ht="15.75" x14ac:dyDescent="0.25">
      <c r="A20" s="5"/>
      <c r="B20" s="33" t="s">
        <v>65</v>
      </c>
      <c r="C20" s="3" t="s">
        <v>158</v>
      </c>
      <c r="D20" s="28"/>
      <c r="E20" s="34"/>
      <c r="F20" s="2"/>
      <c r="G20" s="2"/>
      <c r="H20" s="2"/>
      <c r="I20" s="21"/>
    </row>
    <row r="21" spans="1:9" x14ac:dyDescent="0.25">
      <c r="A21" s="5" t="s">
        <v>95</v>
      </c>
      <c r="B21" s="46" t="s">
        <v>17</v>
      </c>
      <c r="C21" s="3">
        <v>1.75</v>
      </c>
      <c r="D21" s="28">
        <f t="shared" ref="D21:D26" si="11">$D$2</f>
        <v>0</v>
      </c>
      <c r="E21" s="34">
        <f t="shared" ref="E21" si="12">C21*D21</f>
        <v>0</v>
      </c>
      <c r="F21" s="2">
        <v>50</v>
      </c>
      <c r="G21" s="2">
        <v>700</v>
      </c>
      <c r="H21" s="35">
        <v>0</v>
      </c>
      <c r="I21" s="4">
        <f t="shared" ref="I21" si="13">E21*H21</f>
        <v>0</v>
      </c>
    </row>
    <row r="22" spans="1:9" x14ac:dyDescent="0.25">
      <c r="A22" s="5" t="s">
        <v>96</v>
      </c>
      <c r="B22" s="46" t="s">
        <v>18</v>
      </c>
      <c r="C22" s="3">
        <v>1.85</v>
      </c>
      <c r="D22" s="28">
        <f t="shared" si="11"/>
        <v>0</v>
      </c>
      <c r="E22" s="34">
        <f t="shared" ref="E22:E26" si="14">C22*D22</f>
        <v>0</v>
      </c>
      <c r="F22" s="2">
        <v>50</v>
      </c>
      <c r="G22" s="2">
        <v>500</v>
      </c>
      <c r="H22" s="35">
        <v>0</v>
      </c>
      <c r="I22" s="4">
        <f t="shared" ref="I22:I26" si="15">E22*H22</f>
        <v>0</v>
      </c>
    </row>
    <row r="23" spans="1:9" x14ac:dyDescent="0.25">
      <c r="A23" s="5" t="s">
        <v>97</v>
      </c>
      <c r="B23" s="46" t="s">
        <v>19</v>
      </c>
      <c r="C23" s="3">
        <v>3.0399999999999996</v>
      </c>
      <c r="D23" s="28">
        <f t="shared" si="11"/>
        <v>0</v>
      </c>
      <c r="E23" s="34">
        <f t="shared" si="14"/>
        <v>0</v>
      </c>
      <c r="F23" s="2">
        <v>50</v>
      </c>
      <c r="G23" s="36">
        <v>250</v>
      </c>
      <c r="H23" s="41">
        <v>0</v>
      </c>
      <c r="I23" s="4">
        <f t="shared" si="15"/>
        <v>0</v>
      </c>
    </row>
    <row r="24" spans="1:9" x14ac:dyDescent="0.25">
      <c r="A24" s="5" t="s">
        <v>98</v>
      </c>
      <c r="B24" s="46" t="s">
        <v>20</v>
      </c>
      <c r="C24" s="3">
        <v>2.7699999999999996</v>
      </c>
      <c r="D24" s="28">
        <f t="shared" si="11"/>
        <v>0</v>
      </c>
      <c r="E24" s="34">
        <f t="shared" si="14"/>
        <v>0</v>
      </c>
      <c r="F24" s="2">
        <v>50</v>
      </c>
      <c r="G24" s="2">
        <v>500</v>
      </c>
      <c r="H24" s="35">
        <v>0</v>
      </c>
      <c r="I24" s="4">
        <f t="shared" si="15"/>
        <v>0</v>
      </c>
    </row>
    <row r="25" spans="1:9" x14ac:dyDescent="0.25">
      <c r="A25" s="5" t="s">
        <v>99</v>
      </c>
      <c r="B25" s="46" t="s">
        <v>21</v>
      </c>
      <c r="C25" s="3">
        <v>5.16</v>
      </c>
      <c r="D25" s="28">
        <f t="shared" si="11"/>
        <v>0</v>
      </c>
      <c r="E25" s="34">
        <f t="shared" si="14"/>
        <v>0</v>
      </c>
      <c r="F25" s="2">
        <v>25</v>
      </c>
      <c r="G25" s="2">
        <v>250</v>
      </c>
      <c r="H25" s="41">
        <v>0</v>
      </c>
      <c r="I25" s="4">
        <f t="shared" si="15"/>
        <v>0</v>
      </c>
    </row>
    <row r="26" spans="1:9" x14ac:dyDescent="0.25">
      <c r="A26" s="5" t="s">
        <v>100</v>
      </c>
      <c r="B26" s="46" t="s">
        <v>22</v>
      </c>
      <c r="C26" s="3">
        <v>4.55</v>
      </c>
      <c r="D26" s="28">
        <f t="shared" si="11"/>
        <v>0</v>
      </c>
      <c r="E26" s="34">
        <f t="shared" si="14"/>
        <v>0</v>
      </c>
      <c r="F26" s="2">
        <v>25</v>
      </c>
      <c r="G26" s="2">
        <v>250</v>
      </c>
      <c r="H26" s="41">
        <v>0</v>
      </c>
      <c r="I26" s="4">
        <f t="shared" si="15"/>
        <v>0</v>
      </c>
    </row>
    <row r="27" spans="1:9" x14ac:dyDescent="0.25">
      <c r="A27" s="54"/>
      <c r="B27" s="55"/>
      <c r="C27" s="56" t="s">
        <v>158</v>
      </c>
      <c r="D27" s="57"/>
      <c r="E27" s="58"/>
      <c r="F27" s="59"/>
      <c r="G27" s="59"/>
      <c r="H27" s="59"/>
      <c r="I27" s="37"/>
    </row>
    <row r="28" spans="1:9" ht="15.75" x14ac:dyDescent="0.25">
      <c r="A28" s="5"/>
      <c r="B28" s="33" t="s">
        <v>66</v>
      </c>
      <c r="C28" s="3" t="s">
        <v>158</v>
      </c>
      <c r="D28" s="28"/>
      <c r="E28" s="34"/>
      <c r="F28" s="2"/>
      <c r="G28" s="2"/>
      <c r="H28" s="2"/>
      <c r="I28" s="21"/>
    </row>
    <row r="29" spans="1:9" x14ac:dyDescent="0.25">
      <c r="A29" s="5" t="s">
        <v>134</v>
      </c>
      <c r="B29" s="46" t="s">
        <v>23</v>
      </c>
      <c r="C29" s="3">
        <v>7.02</v>
      </c>
      <c r="D29" s="28">
        <f t="shared" ref="D29:D39" si="16">$D$2</f>
        <v>0</v>
      </c>
      <c r="E29" s="34">
        <f t="shared" ref="E29:E39" si="17">C29*D29</f>
        <v>0</v>
      </c>
      <c r="F29" s="2">
        <v>25</v>
      </c>
      <c r="G29" s="2">
        <v>200</v>
      </c>
      <c r="H29" s="35">
        <v>0</v>
      </c>
      <c r="I29" s="4">
        <f t="shared" ref="I29:I37" si="18">E29*H29</f>
        <v>0</v>
      </c>
    </row>
    <row r="30" spans="1:9" x14ac:dyDescent="0.25">
      <c r="A30" s="5" t="s">
        <v>145</v>
      </c>
      <c r="B30" s="46" t="s">
        <v>24</v>
      </c>
      <c r="C30" s="3">
        <v>11.36</v>
      </c>
      <c r="D30" s="28">
        <f t="shared" si="16"/>
        <v>0</v>
      </c>
      <c r="E30" s="34">
        <f t="shared" si="17"/>
        <v>0</v>
      </c>
      <c r="F30" s="2">
        <v>25</v>
      </c>
      <c r="G30" s="2">
        <v>100</v>
      </c>
      <c r="H30" s="41">
        <v>0</v>
      </c>
      <c r="I30" s="4">
        <f t="shared" si="18"/>
        <v>0</v>
      </c>
    </row>
    <row r="31" spans="1:9" x14ac:dyDescent="0.25">
      <c r="A31" s="5" t="s">
        <v>143</v>
      </c>
      <c r="B31" s="46" t="s">
        <v>25</v>
      </c>
      <c r="C31" s="3">
        <v>12.27</v>
      </c>
      <c r="D31" s="28">
        <f t="shared" si="16"/>
        <v>0</v>
      </c>
      <c r="E31" s="34">
        <f t="shared" si="17"/>
        <v>0</v>
      </c>
      <c r="F31" s="2">
        <v>25</v>
      </c>
      <c r="G31" s="36">
        <v>100</v>
      </c>
      <c r="H31" s="41">
        <v>0</v>
      </c>
      <c r="I31" s="4">
        <f t="shared" si="18"/>
        <v>0</v>
      </c>
    </row>
    <row r="32" spans="1:9" x14ac:dyDescent="0.25">
      <c r="A32" s="5" t="s">
        <v>146</v>
      </c>
      <c r="B32" s="46" t="s">
        <v>26</v>
      </c>
      <c r="C32" s="3">
        <v>17.91</v>
      </c>
      <c r="D32" s="28">
        <f t="shared" si="16"/>
        <v>0</v>
      </c>
      <c r="E32" s="34">
        <f t="shared" si="17"/>
        <v>0</v>
      </c>
      <c r="F32" s="2">
        <v>25</v>
      </c>
      <c r="G32" s="2">
        <v>100</v>
      </c>
      <c r="H32" s="35">
        <v>0</v>
      </c>
      <c r="I32" s="4">
        <f t="shared" si="18"/>
        <v>0</v>
      </c>
    </row>
    <row r="33" spans="1:9" x14ac:dyDescent="0.25">
      <c r="A33" s="54"/>
      <c r="B33" s="55"/>
      <c r="C33" s="56" t="s">
        <v>158</v>
      </c>
      <c r="D33" s="57"/>
      <c r="E33" s="58"/>
      <c r="F33" s="59"/>
      <c r="G33" s="59"/>
      <c r="H33" s="59"/>
      <c r="I33" s="37"/>
    </row>
    <row r="34" spans="1:9" ht="15.75" x14ac:dyDescent="0.25">
      <c r="A34" s="5"/>
      <c r="B34" s="33" t="s">
        <v>110</v>
      </c>
      <c r="C34" s="3" t="s">
        <v>158</v>
      </c>
      <c r="D34" s="28"/>
      <c r="E34" s="34"/>
      <c r="F34" s="2"/>
      <c r="G34" s="2"/>
      <c r="H34" s="2"/>
      <c r="I34" s="21"/>
    </row>
    <row r="35" spans="1:9" x14ac:dyDescent="0.25">
      <c r="A35" s="5" t="s">
        <v>105</v>
      </c>
      <c r="B35" s="49" t="s">
        <v>135</v>
      </c>
      <c r="C35" s="3">
        <v>2.76</v>
      </c>
      <c r="D35" s="28">
        <f t="shared" si="16"/>
        <v>0</v>
      </c>
      <c r="E35" s="34">
        <f t="shared" si="17"/>
        <v>0</v>
      </c>
      <c r="F35" s="2">
        <v>50</v>
      </c>
      <c r="G35" s="2">
        <v>500</v>
      </c>
      <c r="H35" s="41">
        <v>0</v>
      </c>
      <c r="I35" s="4">
        <f t="shared" si="18"/>
        <v>0</v>
      </c>
    </row>
    <row r="36" spans="1:9" x14ac:dyDescent="0.25">
      <c r="A36" s="5" t="s">
        <v>106</v>
      </c>
      <c r="B36" s="46" t="s">
        <v>136</v>
      </c>
      <c r="C36" s="3">
        <v>2.76</v>
      </c>
      <c r="D36" s="28">
        <f t="shared" si="16"/>
        <v>0</v>
      </c>
      <c r="E36" s="34">
        <f t="shared" si="17"/>
        <v>0</v>
      </c>
      <c r="F36" s="2">
        <v>50</v>
      </c>
      <c r="G36" s="2">
        <v>500</v>
      </c>
      <c r="H36" s="41">
        <v>0</v>
      </c>
      <c r="I36" s="4">
        <f t="shared" si="18"/>
        <v>0</v>
      </c>
    </row>
    <row r="37" spans="1:9" x14ac:dyDescent="0.25">
      <c r="A37" s="5" t="s">
        <v>107</v>
      </c>
      <c r="B37" s="49" t="s">
        <v>137</v>
      </c>
      <c r="C37" s="3">
        <v>4.91</v>
      </c>
      <c r="D37" s="28">
        <f t="shared" si="16"/>
        <v>0</v>
      </c>
      <c r="E37" s="34">
        <f t="shared" si="17"/>
        <v>0</v>
      </c>
      <c r="F37" s="2">
        <v>50</v>
      </c>
      <c r="G37" s="2">
        <v>200</v>
      </c>
      <c r="H37" s="35">
        <v>0</v>
      </c>
      <c r="I37" s="4">
        <f t="shared" si="18"/>
        <v>0</v>
      </c>
    </row>
    <row r="38" spans="1:9" x14ac:dyDescent="0.25">
      <c r="A38" s="5" t="s">
        <v>108</v>
      </c>
      <c r="B38" s="46" t="s">
        <v>138</v>
      </c>
      <c r="C38" s="3">
        <v>4.8</v>
      </c>
      <c r="D38" s="28">
        <f t="shared" si="16"/>
        <v>0</v>
      </c>
      <c r="E38" s="34">
        <f t="shared" si="17"/>
        <v>0</v>
      </c>
      <c r="F38" s="2">
        <v>50</v>
      </c>
      <c r="G38" s="2">
        <v>200</v>
      </c>
      <c r="H38" s="35">
        <v>0</v>
      </c>
      <c r="I38" s="4">
        <f t="shared" ref="I38:I39" si="19">E38*H38</f>
        <v>0</v>
      </c>
    </row>
    <row r="39" spans="1:9" x14ac:dyDescent="0.25">
      <c r="A39" s="5" t="s">
        <v>109</v>
      </c>
      <c r="B39" s="46" t="s">
        <v>139</v>
      </c>
      <c r="C39" s="3">
        <v>8.99</v>
      </c>
      <c r="D39" s="28">
        <f t="shared" si="16"/>
        <v>0</v>
      </c>
      <c r="E39" s="34">
        <f t="shared" si="17"/>
        <v>0</v>
      </c>
      <c r="F39" s="2">
        <v>50</v>
      </c>
      <c r="G39" s="2">
        <v>200</v>
      </c>
      <c r="H39" s="35">
        <v>0</v>
      </c>
      <c r="I39" s="4">
        <f t="shared" si="19"/>
        <v>0</v>
      </c>
    </row>
    <row r="40" spans="1:9" x14ac:dyDescent="0.25">
      <c r="A40" s="54"/>
      <c r="B40" s="55"/>
      <c r="C40" s="56" t="s">
        <v>158</v>
      </c>
      <c r="D40" s="57"/>
      <c r="E40" s="58"/>
      <c r="F40" s="59"/>
      <c r="G40" s="59"/>
      <c r="H40" s="59"/>
      <c r="I40" s="37"/>
    </row>
    <row r="41" spans="1:9" ht="15.75" x14ac:dyDescent="0.25">
      <c r="A41" s="5"/>
      <c r="B41" s="33" t="s">
        <v>67</v>
      </c>
      <c r="C41" s="3" t="s">
        <v>158</v>
      </c>
      <c r="D41" s="28"/>
      <c r="E41" s="34"/>
      <c r="F41" s="2"/>
      <c r="G41" s="2"/>
      <c r="H41" s="2"/>
      <c r="I41" s="21"/>
    </row>
    <row r="42" spans="1:9" x14ac:dyDescent="0.25">
      <c r="A42" s="5" t="s">
        <v>103</v>
      </c>
      <c r="B42" s="46" t="s">
        <v>27</v>
      </c>
      <c r="C42" s="3">
        <v>11.87</v>
      </c>
      <c r="D42" s="28">
        <f t="shared" ref="D42:D50" si="20">$D$2</f>
        <v>0</v>
      </c>
      <c r="E42" s="34">
        <f t="shared" ref="E42:E49" si="21">C42*D42</f>
        <v>0</v>
      </c>
      <c r="F42" s="2">
        <v>25</v>
      </c>
      <c r="G42" s="2">
        <v>150</v>
      </c>
      <c r="H42" s="35">
        <v>0</v>
      </c>
      <c r="I42" s="4">
        <f t="shared" ref="I42:I53" si="22">E42*H42</f>
        <v>0</v>
      </c>
    </row>
    <row r="43" spans="1:9" x14ac:dyDescent="0.25">
      <c r="A43" s="5" t="s">
        <v>102</v>
      </c>
      <c r="B43" s="46" t="s">
        <v>28</v>
      </c>
      <c r="C43" s="3">
        <v>17.970000000000002</v>
      </c>
      <c r="D43" s="28">
        <f t="shared" si="20"/>
        <v>0</v>
      </c>
      <c r="E43" s="34">
        <f t="shared" si="21"/>
        <v>0</v>
      </c>
      <c r="F43" s="2">
        <v>25</v>
      </c>
      <c r="G43" s="2">
        <v>100</v>
      </c>
      <c r="H43" s="35">
        <v>0</v>
      </c>
      <c r="I43" s="4">
        <f t="shared" si="22"/>
        <v>0</v>
      </c>
    </row>
    <row r="44" spans="1:9" x14ac:dyDescent="0.25">
      <c r="A44" s="5" t="s">
        <v>101</v>
      </c>
      <c r="B44" s="46" t="s">
        <v>29</v>
      </c>
      <c r="C44" s="3">
        <v>13.42</v>
      </c>
      <c r="D44" s="28">
        <f t="shared" si="20"/>
        <v>0</v>
      </c>
      <c r="E44" s="34">
        <f t="shared" si="21"/>
        <v>0</v>
      </c>
      <c r="F44" s="2">
        <v>25</v>
      </c>
      <c r="G44" s="36">
        <v>100</v>
      </c>
      <c r="H44" s="41">
        <v>0</v>
      </c>
      <c r="I44" s="4">
        <f t="shared" si="22"/>
        <v>0</v>
      </c>
    </row>
    <row r="45" spans="1:9" x14ac:dyDescent="0.25">
      <c r="A45" s="54"/>
      <c r="B45" s="55"/>
      <c r="C45" s="56" t="s">
        <v>158</v>
      </c>
      <c r="D45" s="57"/>
      <c r="E45" s="58"/>
      <c r="F45" s="59"/>
      <c r="G45" s="59"/>
      <c r="H45" s="59"/>
      <c r="I45" s="37"/>
    </row>
    <row r="46" spans="1:9" ht="15.75" x14ac:dyDescent="0.25">
      <c r="A46" s="5"/>
      <c r="B46" s="33" t="s">
        <v>68</v>
      </c>
      <c r="C46" s="3" t="s">
        <v>158</v>
      </c>
      <c r="D46" s="28"/>
      <c r="E46" s="34"/>
      <c r="F46" s="2"/>
      <c r="G46" s="2"/>
      <c r="H46" s="2"/>
      <c r="I46" s="21"/>
    </row>
    <row r="47" spans="1:9" x14ac:dyDescent="0.25">
      <c r="A47" s="5" t="s">
        <v>140</v>
      </c>
      <c r="B47" s="46" t="s">
        <v>30</v>
      </c>
      <c r="C47" s="3">
        <v>4.5299999999999994</v>
      </c>
      <c r="D47" s="28">
        <f t="shared" si="20"/>
        <v>0</v>
      </c>
      <c r="E47" s="34">
        <f t="shared" si="21"/>
        <v>0</v>
      </c>
      <c r="F47" s="2">
        <v>25</v>
      </c>
      <c r="G47" s="2">
        <v>100</v>
      </c>
      <c r="H47" s="41">
        <v>0</v>
      </c>
      <c r="I47" s="4">
        <f t="shared" si="22"/>
        <v>0</v>
      </c>
    </row>
    <row r="48" spans="1:9" x14ac:dyDescent="0.25">
      <c r="A48" s="5" t="s">
        <v>144</v>
      </c>
      <c r="B48" s="46" t="s">
        <v>31</v>
      </c>
      <c r="C48" s="3">
        <v>7.21</v>
      </c>
      <c r="D48" s="28">
        <f t="shared" si="20"/>
        <v>0</v>
      </c>
      <c r="E48" s="34">
        <f t="shared" si="21"/>
        <v>0</v>
      </c>
      <c r="F48" s="2">
        <v>25</v>
      </c>
      <c r="G48" s="36">
        <v>100</v>
      </c>
      <c r="H48" s="41">
        <v>0</v>
      </c>
      <c r="I48" s="4">
        <f t="shared" si="22"/>
        <v>0</v>
      </c>
    </row>
    <row r="49" spans="1:9" x14ac:dyDescent="0.25">
      <c r="A49" s="5" t="s">
        <v>133</v>
      </c>
      <c r="B49" s="46" t="s">
        <v>32</v>
      </c>
      <c r="C49" s="3">
        <v>8.7200000000000006</v>
      </c>
      <c r="D49" s="28">
        <f t="shared" si="20"/>
        <v>0</v>
      </c>
      <c r="E49" s="34">
        <f t="shared" si="21"/>
        <v>0</v>
      </c>
      <c r="F49" s="2">
        <v>25</v>
      </c>
      <c r="G49" s="2">
        <v>100</v>
      </c>
      <c r="H49" s="35">
        <v>0</v>
      </c>
      <c r="I49" s="4">
        <f t="shared" si="22"/>
        <v>0</v>
      </c>
    </row>
    <row r="50" spans="1:9" x14ac:dyDescent="0.25">
      <c r="A50" s="5" t="s">
        <v>160</v>
      </c>
      <c r="B50" s="46" t="s">
        <v>159</v>
      </c>
      <c r="C50" s="3">
        <v>8.7200000000000006</v>
      </c>
      <c r="D50" s="28">
        <f t="shared" si="20"/>
        <v>0</v>
      </c>
      <c r="E50" s="34">
        <f t="shared" ref="E50" si="23">C50*D50</f>
        <v>0</v>
      </c>
      <c r="F50" s="2">
        <v>25</v>
      </c>
      <c r="G50" s="2">
        <v>100</v>
      </c>
      <c r="H50" s="35">
        <v>0</v>
      </c>
      <c r="I50" s="4">
        <f t="shared" ref="I50" si="24">E50*H50</f>
        <v>0</v>
      </c>
    </row>
    <row r="51" spans="1:9" x14ac:dyDescent="0.25">
      <c r="A51" s="54"/>
      <c r="B51" s="55"/>
      <c r="C51" s="56" t="s">
        <v>158</v>
      </c>
      <c r="D51" s="57"/>
      <c r="E51" s="58"/>
      <c r="F51" s="59"/>
      <c r="G51" s="59"/>
      <c r="H51" s="59"/>
      <c r="I51" s="37"/>
    </row>
    <row r="52" spans="1:9" ht="15.75" x14ac:dyDescent="0.25">
      <c r="A52" s="5"/>
      <c r="B52" s="33" t="s">
        <v>69</v>
      </c>
      <c r="C52" s="3" t="s">
        <v>158</v>
      </c>
      <c r="D52" s="28"/>
      <c r="E52" s="34"/>
      <c r="F52" s="2"/>
      <c r="G52" s="2"/>
      <c r="H52" s="2"/>
      <c r="I52" s="21"/>
    </row>
    <row r="53" spans="1:9" x14ac:dyDescent="0.25">
      <c r="A53" s="5" t="s">
        <v>124</v>
      </c>
      <c r="B53" s="46" t="s">
        <v>33</v>
      </c>
      <c r="C53" s="3">
        <v>2.19</v>
      </c>
      <c r="D53" s="28">
        <f t="shared" ref="D53:D58" si="25">$D$2</f>
        <v>0</v>
      </c>
      <c r="E53" s="34">
        <f t="shared" ref="E53:E56" si="26">C53*D53</f>
        <v>0</v>
      </c>
      <c r="F53" s="2">
        <v>50</v>
      </c>
      <c r="G53" s="2">
        <v>500</v>
      </c>
      <c r="H53" s="35">
        <v>0</v>
      </c>
      <c r="I53" s="4">
        <f t="shared" si="22"/>
        <v>0</v>
      </c>
    </row>
    <row r="54" spans="1:9" x14ac:dyDescent="0.25">
      <c r="A54" s="5" t="s">
        <v>125</v>
      </c>
      <c r="B54" s="46" t="s">
        <v>34</v>
      </c>
      <c r="C54" s="3">
        <v>2.4699999999999998</v>
      </c>
      <c r="D54" s="28">
        <f t="shared" si="25"/>
        <v>0</v>
      </c>
      <c r="E54" s="34">
        <f t="shared" si="26"/>
        <v>0</v>
      </c>
      <c r="F54" s="2">
        <v>50</v>
      </c>
      <c r="G54" s="2">
        <v>500</v>
      </c>
      <c r="H54" s="35">
        <v>0</v>
      </c>
      <c r="I54" s="4">
        <f t="shared" ref="I54" si="27">E54*H54</f>
        <v>0</v>
      </c>
    </row>
    <row r="55" spans="1:9" x14ac:dyDescent="0.25">
      <c r="A55" s="5" t="s">
        <v>132</v>
      </c>
      <c r="B55" s="46" t="s">
        <v>35</v>
      </c>
      <c r="C55" s="3">
        <v>4.13</v>
      </c>
      <c r="D55" s="28">
        <f t="shared" si="25"/>
        <v>0</v>
      </c>
      <c r="E55" s="34">
        <f t="shared" si="26"/>
        <v>0</v>
      </c>
      <c r="F55" s="2">
        <v>50</v>
      </c>
      <c r="G55" s="2">
        <v>250</v>
      </c>
      <c r="H55" s="35">
        <v>0</v>
      </c>
      <c r="I55" s="4">
        <f t="shared" ref="I55:I58" si="28">E55*H55</f>
        <v>0</v>
      </c>
    </row>
    <row r="56" spans="1:9" x14ac:dyDescent="0.25">
      <c r="A56" s="53" t="s">
        <v>126</v>
      </c>
      <c r="B56" s="48" t="s">
        <v>36</v>
      </c>
      <c r="C56" s="3">
        <v>4.43</v>
      </c>
      <c r="D56" s="28">
        <f t="shared" si="25"/>
        <v>0</v>
      </c>
      <c r="E56" s="34">
        <f t="shared" si="26"/>
        <v>0</v>
      </c>
      <c r="F56" s="2">
        <v>50</v>
      </c>
      <c r="G56" s="2">
        <v>250</v>
      </c>
      <c r="H56" s="35">
        <v>0</v>
      </c>
      <c r="I56" s="4">
        <f t="shared" si="28"/>
        <v>0</v>
      </c>
    </row>
    <row r="57" spans="1:9" x14ac:dyDescent="0.25">
      <c r="A57" s="5" t="s">
        <v>155</v>
      </c>
      <c r="B57" s="46" t="s">
        <v>37</v>
      </c>
      <c r="C57" s="3">
        <v>3.94</v>
      </c>
      <c r="D57" s="28">
        <f t="shared" si="25"/>
        <v>0</v>
      </c>
      <c r="E57" s="34">
        <f t="shared" ref="E57:E58" si="29">C57*D57</f>
        <v>0</v>
      </c>
      <c r="F57" s="2">
        <v>50</v>
      </c>
      <c r="G57" s="2">
        <v>250</v>
      </c>
      <c r="H57" s="35">
        <v>0</v>
      </c>
      <c r="I57" s="4">
        <f t="shared" si="28"/>
        <v>0</v>
      </c>
    </row>
    <row r="58" spans="1:9" x14ac:dyDescent="0.25">
      <c r="A58" s="5" t="s">
        <v>127</v>
      </c>
      <c r="B58" s="46" t="s">
        <v>38</v>
      </c>
      <c r="C58" s="3">
        <v>8.379999999999999</v>
      </c>
      <c r="D58" s="28">
        <f t="shared" si="25"/>
        <v>0</v>
      </c>
      <c r="E58" s="34">
        <f t="shared" si="29"/>
        <v>0</v>
      </c>
      <c r="F58" s="2">
        <v>25</v>
      </c>
      <c r="G58" s="2">
        <v>250</v>
      </c>
      <c r="H58" s="35">
        <v>0</v>
      </c>
      <c r="I58" s="4">
        <f t="shared" si="28"/>
        <v>0</v>
      </c>
    </row>
    <row r="59" spans="1:9" x14ac:dyDescent="0.25">
      <c r="A59" s="54"/>
      <c r="B59" s="55"/>
      <c r="C59" s="56" t="s">
        <v>158</v>
      </c>
      <c r="D59" s="57"/>
      <c r="E59" s="58"/>
      <c r="F59" s="59"/>
      <c r="G59" s="59"/>
      <c r="H59" s="59"/>
      <c r="I59" s="37"/>
    </row>
    <row r="60" spans="1:9" ht="15.75" x14ac:dyDescent="0.25">
      <c r="A60" s="5"/>
      <c r="B60" s="33" t="s">
        <v>70</v>
      </c>
      <c r="C60" s="3" t="s">
        <v>158</v>
      </c>
      <c r="D60" s="28"/>
      <c r="E60" s="34"/>
      <c r="F60" s="2"/>
      <c r="G60" s="2"/>
      <c r="H60" s="2"/>
      <c r="I60" s="21"/>
    </row>
    <row r="61" spans="1:9" x14ac:dyDescent="0.25">
      <c r="A61" s="5" t="s">
        <v>77</v>
      </c>
      <c r="B61" s="46" t="s">
        <v>39</v>
      </c>
      <c r="C61" s="3">
        <v>0.98</v>
      </c>
      <c r="D61" s="28">
        <f t="shared" ref="D61:D94" si="30">$D$2</f>
        <v>0</v>
      </c>
      <c r="E61" s="34">
        <f t="shared" ref="E61" si="31">C61*D61</f>
        <v>0</v>
      </c>
      <c r="F61" s="2">
        <v>100</v>
      </c>
      <c r="G61" s="2">
        <v>1300</v>
      </c>
      <c r="H61" s="35">
        <v>0</v>
      </c>
      <c r="I61" s="4">
        <f t="shared" ref="I61" si="32">E61*H61</f>
        <v>0</v>
      </c>
    </row>
    <row r="62" spans="1:9" x14ac:dyDescent="0.25">
      <c r="A62" s="5" t="s">
        <v>78</v>
      </c>
      <c r="B62" s="46" t="s">
        <v>40</v>
      </c>
      <c r="C62" s="3">
        <v>1.6300000000000001</v>
      </c>
      <c r="D62" s="28">
        <f t="shared" si="30"/>
        <v>0</v>
      </c>
      <c r="E62" s="34">
        <f t="shared" ref="E62:E94" si="33">C62*D62</f>
        <v>0</v>
      </c>
      <c r="F62" s="2">
        <v>50</v>
      </c>
      <c r="G62" s="2">
        <v>900</v>
      </c>
      <c r="H62" s="35">
        <v>0</v>
      </c>
      <c r="I62" s="4">
        <f t="shared" ref="I62:I94" si="34">E62*H62</f>
        <v>0</v>
      </c>
    </row>
    <row r="63" spans="1:9" x14ac:dyDescent="0.25">
      <c r="A63" s="5" t="s">
        <v>79</v>
      </c>
      <c r="B63" s="46" t="s">
        <v>41</v>
      </c>
      <c r="C63" s="3">
        <v>2.19</v>
      </c>
      <c r="D63" s="28">
        <f t="shared" si="30"/>
        <v>0</v>
      </c>
      <c r="E63" s="34">
        <f t="shared" si="33"/>
        <v>0</v>
      </c>
      <c r="F63" s="2">
        <v>50</v>
      </c>
      <c r="G63" s="2">
        <v>500</v>
      </c>
      <c r="H63" s="35">
        <v>0</v>
      </c>
      <c r="I63" s="4">
        <f t="shared" si="34"/>
        <v>0</v>
      </c>
    </row>
    <row r="64" spans="1:9" x14ac:dyDescent="0.25">
      <c r="A64" s="5" t="s">
        <v>80</v>
      </c>
      <c r="B64" s="46" t="s">
        <v>42</v>
      </c>
      <c r="C64" s="3">
        <v>4.96</v>
      </c>
      <c r="D64" s="28">
        <f t="shared" si="30"/>
        <v>0</v>
      </c>
      <c r="E64" s="34">
        <f t="shared" si="33"/>
        <v>0</v>
      </c>
      <c r="F64" s="2">
        <v>50</v>
      </c>
      <c r="G64" s="2">
        <v>500</v>
      </c>
      <c r="H64" s="35">
        <v>0</v>
      </c>
      <c r="I64" s="4">
        <f t="shared" si="34"/>
        <v>0</v>
      </c>
    </row>
    <row r="65" spans="1:9" x14ac:dyDescent="0.25">
      <c r="A65" s="54"/>
      <c r="B65" s="55"/>
      <c r="C65" s="56" t="s">
        <v>158</v>
      </c>
      <c r="D65" s="57"/>
      <c r="E65" s="58"/>
      <c r="F65" s="59"/>
      <c r="G65" s="59"/>
      <c r="H65" s="59"/>
      <c r="I65" s="37"/>
    </row>
    <row r="66" spans="1:9" ht="15.75" x14ac:dyDescent="0.25">
      <c r="A66" s="5"/>
      <c r="B66" s="33" t="s">
        <v>71</v>
      </c>
      <c r="C66" s="3" t="s">
        <v>158</v>
      </c>
      <c r="D66" s="28"/>
      <c r="E66" s="34"/>
      <c r="F66" s="2"/>
      <c r="G66" s="2"/>
      <c r="H66" s="2"/>
      <c r="I66" s="21"/>
    </row>
    <row r="67" spans="1:9" x14ac:dyDescent="0.25">
      <c r="A67" s="5" t="s">
        <v>128</v>
      </c>
      <c r="B67" s="46" t="s">
        <v>43</v>
      </c>
      <c r="C67" s="3">
        <v>2.15</v>
      </c>
      <c r="D67" s="28">
        <f t="shared" si="30"/>
        <v>0</v>
      </c>
      <c r="E67" s="34">
        <f t="shared" si="33"/>
        <v>0</v>
      </c>
      <c r="F67" s="2">
        <v>50</v>
      </c>
      <c r="G67" s="2">
        <v>1000</v>
      </c>
      <c r="H67" s="35">
        <v>0</v>
      </c>
      <c r="I67" s="4">
        <f t="shared" si="34"/>
        <v>0</v>
      </c>
    </row>
    <row r="68" spans="1:9" x14ac:dyDescent="0.25">
      <c r="A68" s="5" t="s">
        <v>129</v>
      </c>
      <c r="B68" s="47" t="s">
        <v>44</v>
      </c>
      <c r="C68" s="3">
        <v>2.76</v>
      </c>
      <c r="D68" s="28">
        <f t="shared" si="30"/>
        <v>0</v>
      </c>
      <c r="E68" s="34">
        <f t="shared" si="33"/>
        <v>0</v>
      </c>
      <c r="F68" s="2">
        <v>50</v>
      </c>
      <c r="G68" s="2">
        <v>500</v>
      </c>
      <c r="H68" s="35">
        <v>0</v>
      </c>
      <c r="I68" s="4">
        <f t="shared" si="34"/>
        <v>0</v>
      </c>
    </row>
    <row r="69" spans="1:9" x14ac:dyDescent="0.25">
      <c r="A69" s="5" t="s">
        <v>147</v>
      </c>
      <c r="B69" s="49" t="s">
        <v>45</v>
      </c>
      <c r="C69" s="3">
        <v>4.04</v>
      </c>
      <c r="D69" s="28">
        <f t="shared" si="30"/>
        <v>0</v>
      </c>
      <c r="E69" s="34">
        <f t="shared" si="33"/>
        <v>0</v>
      </c>
      <c r="F69" s="2">
        <v>50</v>
      </c>
      <c r="G69" s="2">
        <v>250</v>
      </c>
      <c r="H69" s="35">
        <v>0</v>
      </c>
      <c r="I69" s="4">
        <f t="shared" si="34"/>
        <v>0</v>
      </c>
    </row>
    <row r="70" spans="1:9" x14ac:dyDescent="0.25">
      <c r="A70" s="5" t="s">
        <v>130</v>
      </c>
      <c r="B70" s="49" t="s">
        <v>46</v>
      </c>
      <c r="C70" s="3">
        <v>4.0999999999999996</v>
      </c>
      <c r="D70" s="28">
        <f t="shared" si="30"/>
        <v>0</v>
      </c>
      <c r="E70" s="34">
        <f t="shared" si="33"/>
        <v>0</v>
      </c>
      <c r="F70" s="2">
        <v>50</v>
      </c>
      <c r="G70" s="2">
        <v>250</v>
      </c>
      <c r="H70" s="35">
        <v>0</v>
      </c>
      <c r="I70" s="4">
        <f t="shared" si="34"/>
        <v>0</v>
      </c>
    </row>
    <row r="71" spans="1:9" x14ac:dyDescent="0.25">
      <c r="A71" s="5" t="s">
        <v>116</v>
      </c>
      <c r="B71" s="49" t="s">
        <v>47</v>
      </c>
      <c r="C71" s="3">
        <v>2.7699999999999996</v>
      </c>
      <c r="D71" s="28">
        <f t="shared" si="30"/>
        <v>0</v>
      </c>
      <c r="E71" s="34">
        <f t="shared" si="33"/>
        <v>0</v>
      </c>
      <c r="F71" s="2">
        <v>50</v>
      </c>
      <c r="G71" s="2">
        <v>250</v>
      </c>
      <c r="H71" s="35">
        <v>0</v>
      </c>
      <c r="I71" s="4">
        <f t="shared" si="34"/>
        <v>0</v>
      </c>
    </row>
    <row r="72" spans="1:9" x14ac:dyDescent="0.25">
      <c r="A72" s="5" t="s">
        <v>131</v>
      </c>
      <c r="B72" s="49" t="s">
        <v>48</v>
      </c>
      <c r="C72" s="3">
        <v>7.9399999999999995</v>
      </c>
      <c r="D72" s="28">
        <f t="shared" si="30"/>
        <v>0</v>
      </c>
      <c r="E72" s="34">
        <f t="shared" si="33"/>
        <v>0</v>
      </c>
      <c r="F72" s="2">
        <v>50</v>
      </c>
      <c r="G72" s="2">
        <v>250</v>
      </c>
      <c r="H72" s="35">
        <v>0</v>
      </c>
      <c r="I72" s="4">
        <f t="shared" si="34"/>
        <v>0</v>
      </c>
    </row>
    <row r="73" spans="1:9" x14ac:dyDescent="0.25">
      <c r="A73" s="54"/>
      <c r="B73" s="55"/>
      <c r="C73" s="56" t="s">
        <v>158</v>
      </c>
      <c r="D73" s="57"/>
      <c r="E73" s="58"/>
      <c r="F73" s="59"/>
      <c r="G73" s="59"/>
      <c r="H73" s="59"/>
      <c r="I73" s="37"/>
    </row>
    <row r="74" spans="1:9" ht="15.75" x14ac:dyDescent="0.25">
      <c r="A74" s="5"/>
      <c r="B74" s="33" t="s">
        <v>75</v>
      </c>
      <c r="C74" s="3" t="s">
        <v>158</v>
      </c>
      <c r="D74" s="28"/>
      <c r="E74" s="34"/>
      <c r="F74" s="2"/>
      <c r="G74" s="2"/>
      <c r="H74" s="2"/>
      <c r="I74" s="21"/>
    </row>
    <row r="75" spans="1:9" x14ac:dyDescent="0.25">
      <c r="A75" s="5" t="s">
        <v>141</v>
      </c>
      <c r="B75" s="46" t="s">
        <v>72</v>
      </c>
      <c r="C75" s="3">
        <v>4.16</v>
      </c>
      <c r="D75" s="28">
        <f t="shared" si="30"/>
        <v>0</v>
      </c>
      <c r="E75" s="34">
        <f t="shared" si="33"/>
        <v>0</v>
      </c>
      <c r="F75" s="2">
        <v>25</v>
      </c>
      <c r="G75" s="2">
        <v>200</v>
      </c>
      <c r="H75" s="35">
        <v>0</v>
      </c>
      <c r="I75" s="4">
        <f t="shared" si="34"/>
        <v>0</v>
      </c>
    </row>
    <row r="76" spans="1:9" x14ac:dyDescent="0.25">
      <c r="A76" s="5" t="s">
        <v>148</v>
      </c>
      <c r="B76" s="48" t="s">
        <v>73</v>
      </c>
      <c r="C76" s="3">
        <v>7.0299999999999994</v>
      </c>
      <c r="D76" s="28">
        <f t="shared" si="30"/>
        <v>0</v>
      </c>
      <c r="E76" s="34">
        <f t="shared" si="33"/>
        <v>0</v>
      </c>
      <c r="F76" s="2">
        <v>25</v>
      </c>
      <c r="G76" s="2">
        <v>150</v>
      </c>
      <c r="H76" s="35">
        <v>0</v>
      </c>
      <c r="I76" s="4">
        <f t="shared" si="34"/>
        <v>0</v>
      </c>
    </row>
    <row r="77" spans="1:9" x14ac:dyDescent="0.25">
      <c r="A77" s="5" t="s">
        <v>142</v>
      </c>
      <c r="B77" s="46" t="s">
        <v>74</v>
      </c>
      <c r="C77" s="3">
        <v>8.4</v>
      </c>
      <c r="D77" s="28">
        <f t="shared" si="30"/>
        <v>0</v>
      </c>
      <c r="E77" s="34">
        <f t="shared" si="33"/>
        <v>0</v>
      </c>
      <c r="F77" s="2">
        <v>25</v>
      </c>
      <c r="G77" s="2">
        <v>100</v>
      </c>
      <c r="H77" s="35">
        <v>0</v>
      </c>
      <c r="I77" s="4">
        <f t="shared" si="34"/>
        <v>0</v>
      </c>
    </row>
    <row r="78" spans="1:9" x14ac:dyDescent="0.25">
      <c r="A78" s="54"/>
      <c r="B78" s="55"/>
      <c r="C78" s="56" t="s">
        <v>158</v>
      </c>
      <c r="D78" s="57"/>
      <c r="E78" s="58"/>
      <c r="F78" s="59"/>
      <c r="G78" s="59"/>
      <c r="H78" s="59"/>
      <c r="I78" s="37"/>
    </row>
    <row r="79" spans="1:9" ht="15.75" x14ac:dyDescent="0.25">
      <c r="A79" s="5"/>
      <c r="B79" s="33" t="s">
        <v>76</v>
      </c>
      <c r="C79" s="3" t="s">
        <v>158</v>
      </c>
      <c r="D79" s="28"/>
      <c r="E79" s="34"/>
      <c r="F79" s="2"/>
      <c r="G79" s="2"/>
      <c r="H79" s="2"/>
      <c r="I79" s="21"/>
    </row>
    <row r="80" spans="1:9" x14ac:dyDescent="0.25">
      <c r="A80" s="5" t="s">
        <v>81</v>
      </c>
      <c r="B80" s="47" t="s">
        <v>49</v>
      </c>
      <c r="C80" s="3">
        <v>3.6599999999999997</v>
      </c>
      <c r="D80" s="28">
        <f t="shared" si="30"/>
        <v>0</v>
      </c>
      <c r="E80" s="34">
        <f t="shared" si="33"/>
        <v>0</v>
      </c>
      <c r="F80" s="2">
        <v>100</v>
      </c>
      <c r="G80" s="2">
        <v>300</v>
      </c>
      <c r="H80" s="35">
        <v>0</v>
      </c>
      <c r="I80" s="4">
        <f t="shared" si="34"/>
        <v>0</v>
      </c>
    </row>
    <row r="81" spans="1:9" x14ac:dyDescent="0.25">
      <c r="A81" s="5" t="s">
        <v>82</v>
      </c>
      <c r="B81" s="49" t="s">
        <v>50</v>
      </c>
      <c r="C81" s="3">
        <v>3.44</v>
      </c>
      <c r="D81" s="28">
        <f t="shared" si="30"/>
        <v>0</v>
      </c>
      <c r="E81" s="34">
        <f t="shared" si="33"/>
        <v>0</v>
      </c>
      <c r="F81" s="2">
        <v>50</v>
      </c>
      <c r="G81" s="2">
        <v>500</v>
      </c>
      <c r="H81" s="35">
        <v>0</v>
      </c>
      <c r="I81" s="4">
        <f t="shared" si="34"/>
        <v>0</v>
      </c>
    </row>
    <row r="82" spans="1:9" x14ac:dyDescent="0.25">
      <c r="A82" s="5" t="s">
        <v>83</v>
      </c>
      <c r="B82" s="49" t="s">
        <v>51</v>
      </c>
      <c r="C82" s="3">
        <v>5.47</v>
      </c>
      <c r="D82" s="28">
        <f t="shared" si="30"/>
        <v>0</v>
      </c>
      <c r="E82" s="34">
        <f t="shared" si="33"/>
        <v>0</v>
      </c>
      <c r="F82" s="2">
        <v>25</v>
      </c>
      <c r="G82" s="2">
        <v>300</v>
      </c>
      <c r="H82" s="35">
        <v>0</v>
      </c>
      <c r="I82" s="4">
        <f t="shared" si="34"/>
        <v>0</v>
      </c>
    </row>
    <row r="83" spans="1:9" x14ac:dyDescent="0.25">
      <c r="A83" s="5" t="s">
        <v>84</v>
      </c>
      <c r="B83" s="46" t="s">
        <v>52</v>
      </c>
      <c r="C83" s="3">
        <v>5.35</v>
      </c>
      <c r="D83" s="28">
        <f t="shared" si="30"/>
        <v>0</v>
      </c>
      <c r="E83" s="34">
        <f t="shared" si="33"/>
        <v>0</v>
      </c>
      <c r="F83" s="2">
        <v>100</v>
      </c>
      <c r="G83" s="2">
        <v>300</v>
      </c>
      <c r="H83" s="35">
        <v>0</v>
      </c>
      <c r="I83" s="4">
        <f t="shared" si="34"/>
        <v>0</v>
      </c>
    </row>
    <row r="84" spans="1:9" x14ac:dyDescent="0.25">
      <c r="A84" s="5" t="s">
        <v>85</v>
      </c>
      <c r="B84" s="46" t="s">
        <v>53</v>
      </c>
      <c r="C84" s="3">
        <v>6.21</v>
      </c>
      <c r="D84" s="28">
        <f t="shared" si="30"/>
        <v>0</v>
      </c>
      <c r="E84" s="34">
        <f t="shared" si="33"/>
        <v>0</v>
      </c>
      <c r="F84" s="2">
        <v>25</v>
      </c>
      <c r="G84" s="2">
        <v>250</v>
      </c>
      <c r="H84" s="35">
        <v>0</v>
      </c>
      <c r="I84" s="4">
        <f t="shared" si="34"/>
        <v>0</v>
      </c>
    </row>
    <row r="85" spans="1:9" x14ac:dyDescent="0.25">
      <c r="A85" s="5" t="s">
        <v>86</v>
      </c>
      <c r="B85" s="46" t="s">
        <v>54</v>
      </c>
      <c r="C85" s="3">
        <v>10.14</v>
      </c>
      <c r="D85" s="28">
        <f t="shared" si="30"/>
        <v>0</v>
      </c>
      <c r="E85" s="34">
        <f t="shared" si="33"/>
        <v>0</v>
      </c>
      <c r="F85" s="2">
        <v>10</v>
      </c>
      <c r="G85" s="2">
        <v>150</v>
      </c>
      <c r="H85" s="35">
        <v>0</v>
      </c>
      <c r="I85" s="4">
        <f t="shared" si="34"/>
        <v>0</v>
      </c>
    </row>
    <row r="86" spans="1:9" x14ac:dyDescent="0.25">
      <c r="A86" s="5" t="s">
        <v>87</v>
      </c>
      <c r="B86" s="46" t="s">
        <v>55</v>
      </c>
      <c r="C86" s="3">
        <v>5.25</v>
      </c>
      <c r="D86" s="28">
        <f t="shared" si="30"/>
        <v>0</v>
      </c>
      <c r="E86" s="34">
        <f t="shared" si="33"/>
        <v>0</v>
      </c>
      <c r="F86" s="2">
        <v>25</v>
      </c>
      <c r="G86" s="2">
        <v>150</v>
      </c>
      <c r="H86" s="35">
        <v>0</v>
      </c>
      <c r="I86" s="4">
        <f t="shared" si="34"/>
        <v>0</v>
      </c>
    </row>
    <row r="87" spans="1:9" x14ac:dyDescent="0.25">
      <c r="A87" s="5" t="s">
        <v>88</v>
      </c>
      <c r="B87" s="46" t="s">
        <v>56</v>
      </c>
      <c r="C87" s="3">
        <v>6.0299999999999994</v>
      </c>
      <c r="D87" s="28">
        <f t="shared" si="30"/>
        <v>0</v>
      </c>
      <c r="E87" s="34">
        <f t="shared" si="33"/>
        <v>0</v>
      </c>
      <c r="F87" s="2">
        <v>25</v>
      </c>
      <c r="G87" s="2">
        <v>250</v>
      </c>
      <c r="H87" s="35">
        <v>0</v>
      </c>
      <c r="I87" s="4">
        <f t="shared" si="34"/>
        <v>0</v>
      </c>
    </row>
    <row r="88" spans="1:9" x14ac:dyDescent="0.25">
      <c r="A88" s="5" t="s">
        <v>89</v>
      </c>
      <c r="B88" s="49" t="s">
        <v>57</v>
      </c>
      <c r="C88" s="3">
        <v>4.96</v>
      </c>
      <c r="D88" s="28">
        <f t="shared" si="30"/>
        <v>0</v>
      </c>
      <c r="E88" s="34">
        <f t="shared" si="33"/>
        <v>0</v>
      </c>
      <c r="F88" s="2">
        <v>50</v>
      </c>
      <c r="G88" s="2">
        <v>300</v>
      </c>
      <c r="H88" s="35">
        <v>0</v>
      </c>
      <c r="I88" s="4">
        <f t="shared" si="34"/>
        <v>0</v>
      </c>
    </row>
    <row r="89" spans="1:9" x14ac:dyDescent="0.25">
      <c r="A89" s="5" t="s">
        <v>90</v>
      </c>
      <c r="B89" s="49" t="s">
        <v>58</v>
      </c>
      <c r="C89" s="3">
        <v>11.36</v>
      </c>
      <c r="D89" s="28">
        <f t="shared" si="30"/>
        <v>0</v>
      </c>
      <c r="E89" s="34">
        <f t="shared" si="33"/>
        <v>0</v>
      </c>
      <c r="F89" s="2">
        <v>10</v>
      </c>
      <c r="G89" s="2">
        <v>100</v>
      </c>
      <c r="H89" s="35">
        <v>0</v>
      </c>
      <c r="I89" s="4">
        <f t="shared" si="34"/>
        <v>0</v>
      </c>
    </row>
    <row r="90" spans="1:9" x14ac:dyDescent="0.25">
      <c r="A90" s="5" t="s">
        <v>91</v>
      </c>
      <c r="B90" s="46" t="s">
        <v>59</v>
      </c>
      <c r="C90" s="3">
        <v>11.51</v>
      </c>
      <c r="D90" s="28">
        <f t="shared" si="30"/>
        <v>0</v>
      </c>
      <c r="E90" s="34">
        <f t="shared" si="33"/>
        <v>0</v>
      </c>
      <c r="F90" s="2">
        <v>10</v>
      </c>
      <c r="G90" s="2">
        <v>100</v>
      </c>
      <c r="H90" s="35">
        <v>0</v>
      </c>
      <c r="I90" s="4">
        <f t="shared" si="34"/>
        <v>0</v>
      </c>
    </row>
    <row r="91" spans="1:9" x14ac:dyDescent="0.25">
      <c r="A91" s="5" t="s">
        <v>92</v>
      </c>
      <c r="B91" s="49" t="s">
        <v>60</v>
      </c>
      <c r="C91" s="3">
        <v>10.92</v>
      </c>
      <c r="D91" s="28">
        <f t="shared" si="30"/>
        <v>0</v>
      </c>
      <c r="E91" s="34">
        <f t="shared" si="33"/>
        <v>0</v>
      </c>
      <c r="F91" s="2">
        <v>10</v>
      </c>
      <c r="G91" s="2">
        <v>100</v>
      </c>
      <c r="H91" s="35">
        <v>0</v>
      </c>
      <c r="I91" s="4">
        <f t="shared" si="34"/>
        <v>0</v>
      </c>
    </row>
    <row r="92" spans="1:9" x14ac:dyDescent="0.25">
      <c r="A92" s="5" t="s">
        <v>104</v>
      </c>
      <c r="B92" s="46" t="s">
        <v>61</v>
      </c>
      <c r="C92" s="3">
        <v>10.57</v>
      </c>
      <c r="D92" s="28">
        <f t="shared" si="30"/>
        <v>0</v>
      </c>
      <c r="E92" s="34">
        <f t="shared" si="33"/>
        <v>0</v>
      </c>
      <c r="F92" s="2">
        <v>10</v>
      </c>
      <c r="G92" s="2">
        <v>100</v>
      </c>
      <c r="H92" s="35">
        <v>0</v>
      </c>
      <c r="I92" s="4">
        <f t="shared" si="34"/>
        <v>0</v>
      </c>
    </row>
    <row r="93" spans="1:9" x14ac:dyDescent="0.25">
      <c r="A93" s="5" t="s">
        <v>93</v>
      </c>
      <c r="B93" s="46" t="s">
        <v>62</v>
      </c>
      <c r="C93" s="3">
        <v>11.36</v>
      </c>
      <c r="D93" s="28">
        <f t="shared" si="30"/>
        <v>0</v>
      </c>
      <c r="E93" s="34">
        <f t="shared" si="33"/>
        <v>0</v>
      </c>
      <c r="F93" s="2">
        <v>10</v>
      </c>
      <c r="G93" s="2">
        <v>150</v>
      </c>
      <c r="H93" s="35">
        <v>0</v>
      </c>
      <c r="I93" s="4">
        <f t="shared" si="34"/>
        <v>0</v>
      </c>
    </row>
    <row r="94" spans="1:9" x14ac:dyDescent="0.25">
      <c r="A94" s="5" t="s">
        <v>94</v>
      </c>
      <c r="B94" s="46" t="s">
        <v>63</v>
      </c>
      <c r="C94" s="3">
        <v>10.14</v>
      </c>
      <c r="D94" s="28">
        <f t="shared" si="30"/>
        <v>0</v>
      </c>
      <c r="E94" s="34">
        <f t="shared" si="33"/>
        <v>0</v>
      </c>
      <c r="F94" s="2">
        <v>10</v>
      </c>
      <c r="G94" s="2">
        <v>150</v>
      </c>
      <c r="H94" s="35">
        <v>0</v>
      </c>
      <c r="I94" s="4">
        <f t="shared" si="34"/>
        <v>0</v>
      </c>
    </row>
    <row r="95" spans="1:9" ht="15.75" x14ac:dyDescent="0.25">
      <c r="A95" s="5"/>
      <c r="B95" s="33"/>
      <c r="C95" s="2"/>
      <c r="D95" s="28"/>
      <c r="E95" s="34"/>
      <c r="F95" s="2"/>
      <c r="G95" s="2"/>
      <c r="H95" s="2"/>
      <c r="I95" s="38"/>
    </row>
    <row r="96" spans="1:9" x14ac:dyDescent="0.25">
      <c r="A96" s="5"/>
      <c r="B96" s="16" t="s">
        <v>9</v>
      </c>
      <c r="C96" s="3"/>
      <c r="D96" s="28"/>
      <c r="E96" s="34"/>
      <c r="F96" s="2"/>
      <c r="G96" s="2"/>
      <c r="H96" s="42">
        <f>SUM(H5:H94)</f>
        <v>0</v>
      </c>
      <c r="I96" s="43">
        <f>SUM(I5:I94)</f>
        <v>0</v>
      </c>
    </row>
  </sheetData>
  <sortState xmlns:xlrd2="http://schemas.microsoft.com/office/spreadsheetml/2017/richdata2" ref="B14:C313">
    <sortCondition ref="B14:B313"/>
  </sortState>
  <mergeCells count="2">
    <mergeCell ref="B1:B2"/>
    <mergeCell ref="A1:A2"/>
  </mergeCells>
  <phoneticPr fontId="12" type="noConversion"/>
  <pageMargins left="0.7" right="0.7" top="0.75" bottom="0.75" header="0.3" footer="0.3"/>
  <pageSetup scale="65" fitToHeight="0" orientation="portrait" r:id="rId1"/>
  <headerFooter>
    <oddHeader>&amp;LPEX FITTINGS - BRASS
&amp;K00-033Subject to change without notice&amp;RPEX FITTINGS - BRASS
Page &amp;P of &amp;N</oddHeader>
    <oddFooter>&amp;L&amp;"Calibri,Regular"&amp;10&amp;K000000Alro Products International
sales@alroproducts.com&amp;C&amp;"Calibri,Regular"&amp;10 &amp;K0000002348 Linden Blvd, Brooklyn, NY 11208
www.alroproducts.com&amp;R&amp;"Calibri,Regular"&amp;10&amp;K000000Tel: (718) 566-1000
Fax: (718) 566-1799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ALRO - PEX Fittings - Brass</vt:lpstr>
      <vt:lpstr>'ALRO - PEX Fittings - Brass'!Print_Titles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 Family</dc:creator>
  <cp:lastModifiedBy>Zvi</cp:lastModifiedBy>
  <cp:lastPrinted>2016-06-21T21:03:28Z</cp:lastPrinted>
  <dcterms:created xsi:type="dcterms:W3CDTF">2015-01-26T21:42:41Z</dcterms:created>
  <dcterms:modified xsi:type="dcterms:W3CDTF">2021-02-05T00:52:50Z</dcterms:modified>
</cp:coreProperties>
</file>