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ZVI\Dropbox\Alro\PEX  Tubing\PT071520 - CURRENT\"/>
    </mc:Choice>
  </mc:AlternateContent>
  <xr:revisionPtr revIDLastSave="0" documentId="13_ncr:1_{FB314064-F132-4559-95B5-412FB8CFC2F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ALRO - PEX TUBING" sheetId="1" r:id="rId1"/>
  </sheets>
  <definedNames>
    <definedName name="_xlnm._FilterDatabase" localSheetId="0" hidden="1">'ALRO - PEX TUBING'!$A$3:$I$111</definedName>
    <definedName name="_xlnm.Print_Area" localSheetId="0">'ALRO - PEX TUBING'!$A$1:$I$105</definedName>
    <definedName name="_xlnm.Print_Titles" localSheetId="0">'ALRO - PEX TUBING'!$3:$3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09" i="1" l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4" i="1"/>
  <c r="H93" i="1"/>
  <c r="H92" i="1"/>
  <c r="H91" i="1"/>
  <c r="H90" i="1"/>
  <c r="H89" i="1"/>
  <c r="H88" i="1"/>
  <c r="H86" i="1"/>
  <c r="H85" i="1"/>
  <c r="H84" i="1"/>
  <c r="H83" i="1"/>
  <c r="H82" i="1"/>
  <c r="H81" i="1"/>
  <c r="H80" i="1"/>
  <c r="H78" i="1"/>
  <c r="H77" i="1"/>
  <c r="H76" i="1"/>
  <c r="H75" i="1"/>
  <c r="H74" i="1"/>
  <c r="H73" i="1"/>
  <c r="H72" i="1"/>
  <c r="H71" i="1"/>
  <c r="H70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6" i="1"/>
  <c r="H45" i="1"/>
  <c r="H44" i="1"/>
  <c r="H43" i="1"/>
  <c r="H42" i="1"/>
  <c r="H41" i="1"/>
  <c r="H39" i="1"/>
  <c r="H38" i="1"/>
  <c r="H37" i="1"/>
  <c r="H36" i="1"/>
  <c r="H35" i="1"/>
  <c r="H34" i="1"/>
  <c r="H33" i="1"/>
  <c r="H32" i="1"/>
  <c r="H31" i="1"/>
  <c r="H29" i="1"/>
  <c r="H28" i="1"/>
  <c r="H27" i="1"/>
  <c r="H26" i="1"/>
  <c r="H25" i="1"/>
  <c r="H24" i="1"/>
  <c r="H23" i="1"/>
  <c r="H22" i="1"/>
  <c r="H21" i="1"/>
  <c r="H20" i="1"/>
  <c r="D78" i="1"/>
  <c r="E78" i="1"/>
  <c r="I78" i="1"/>
  <c r="D77" i="1"/>
  <c r="E77" i="1"/>
  <c r="I77" i="1"/>
  <c r="D76" i="1"/>
  <c r="E76" i="1"/>
  <c r="I76" i="1"/>
  <c r="D75" i="1"/>
  <c r="E75" i="1"/>
  <c r="I75" i="1"/>
  <c r="D74" i="1"/>
  <c r="E74" i="1"/>
  <c r="I74" i="1"/>
  <c r="D73" i="1"/>
  <c r="E73" i="1"/>
  <c r="I73" i="1"/>
  <c r="D72" i="1"/>
  <c r="E72" i="1"/>
  <c r="I72" i="1"/>
  <c r="D71" i="1"/>
  <c r="E71" i="1"/>
  <c r="I71" i="1"/>
  <c r="D70" i="1"/>
  <c r="E70" i="1"/>
  <c r="I70" i="1"/>
  <c r="D18" i="1"/>
  <c r="E18" i="1"/>
  <c r="H18" i="1"/>
  <c r="I18" i="1"/>
  <c r="D17" i="1"/>
  <c r="E17" i="1"/>
  <c r="H17" i="1"/>
  <c r="I17" i="1"/>
  <c r="D16" i="1"/>
  <c r="E16" i="1"/>
  <c r="H16" i="1"/>
  <c r="I16" i="1"/>
  <c r="D15" i="1"/>
  <c r="E15" i="1"/>
  <c r="H15" i="1"/>
  <c r="I15" i="1"/>
  <c r="D14" i="1"/>
  <c r="E14" i="1"/>
  <c r="H14" i="1"/>
  <c r="I14" i="1"/>
  <c r="D13" i="1"/>
  <c r="E13" i="1"/>
  <c r="H13" i="1"/>
  <c r="I13" i="1"/>
  <c r="D12" i="1"/>
  <c r="E12" i="1"/>
  <c r="H12" i="1"/>
  <c r="I12" i="1"/>
  <c r="D11" i="1"/>
  <c r="E11" i="1"/>
  <c r="H11" i="1"/>
  <c r="I11" i="1"/>
  <c r="D10" i="1"/>
  <c r="E10" i="1"/>
  <c r="H10" i="1"/>
  <c r="I10" i="1"/>
  <c r="D9" i="1"/>
  <c r="E9" i="1"/>
  <c r="H9" i="1"/>
  <c r="I9" i="1"/>
  <c r="D8" i="1"/>
  <c r="E8" i="1"/>
  <c r="H8" i="1"/>
  <c r="I8" i="1"/>
  <c r="H7" i="1"/>
  <c r="D7" i="1"/>
  <c r="E7" i="1"/>
  <c r="I7" i="1"/>
  <c r="D80" i="1"/>
  <c r="E80" i="1"/>
  <c r="I80" i="1"/>
  <c r="D81" i="1"/>
  <c r="E81" i="1"/>
  <c r="I81" i="1"/>
  <c r="D82" i="1"/>
  <c r="E82" i="1"/>
  <c r="I82" i="1"/>
  <c r="D83" i="1"/>
  <c r="E83" i="1"/>
  <c r="I83" i="1"/>
  <c r="D84" i="1"/>
  <c r="E84" i="1"/>
  <c r="I84" i="1"/>
  <c r="D85" i="1"/>
  <c r="E85" i="1"/>
  <c r="I85" i="1"/>
  <c r="D86" i="1"/>
  <c r="E86" i="1"/>
  <c r="I86" i="1"/>
  <c r="D88" i="1"/>
  <c r="E88" i="1"/>
  <c r="I88" i="1"/>
  <c r="D89" i="1"/>
  <c r="E89" i="1"/>
  <c r="I89" i="1"/>
  <c r="D90" i="1"/>
  <c r="E90" i="1"/>
  <c r="I90" i="1"/>
  <c r="D91" i="1"/>
  <c r="E91" i="1"/>
  <c r="I91" i="1"/>
  <c r="D92" i="1"/>
  <c r="E92" i="1"/>
  <c r="I92" i="1"/>
  <c r="D93" i="1"/>
  <c r="E93" i="1"/>
  <c r="I93" i="1"/>
  <c r="D94" i="1"/>
  <c r="E94" i="1"/>
  <c r="I94" i="1"/>
  <c r="D96" i="1"/>
  <c r="E96" i="1"/>
  <c r="I96" i="1"/>
  <c r="D97" i="1"/>
  <c r="E97" i="1"/>
  <c r="I97" i="1"/>
  <c r="D98" i="1"/>
  <c r="E98" i="1"/>
  <c r="I98" i="1"/>
  <c r="D99" i="1"/>
  <c r="E99" i="1"/>
  <c r="I99" i="1"/>
  <c r="D100" i="1"/>
  <c r="E100" i="1"/>
  <c r="I100" i="1"/>
  <c r="D101" i="1"/>
  <c r="E101" i="1"/>
  <c r="I101" i="1"/>
  <c r="D102" i="1"/>
  <c r="E102" i="1"/>
  <c r="I102" i="1"/>
  <c r="D103" i="1"/>
  <c r="E103" i="1"/>
  <c r="I103" i="1"/>
  <c r="D104" i="1"/>
  <c r="E104" i="1"/>
  <c r="I104" i="1"/>
  <c r="D105" i="1"/>
  <c r="E105" i="1"/>
  <c r="I105" i="1"/>
  <c r="D106" i="1"/>
  <c r="E106" i="1"/>
  <c r="I106" i="1"/>
  <c r="D107" i="1"/>
  <c r="E107" i="1"/>
  <c r="I107" i="1"/>
  <c r="D20" i="1"/>
  <c r="E20" i="1"/>
  <c r="I20" i="1"/>
  <c r="D21" i="1"/>
  <c r="E21" i="1"/>
  <c r="I21" i="1"/>
  <c r="D22" i="1"/>
  <c r="E22" i="1"/>
  <c r="I22" i="1"/>
  <c r="D23" i="1"/>
  <c r="E23" i="1"/>
  <c r="I23" i="1"/>
  <c r="D24" i="1"/>
  <c r="E24" i="1"/>
  <c r="I24" i="1"/>
  <c r="D25" i="1"/>
  <c r="E25" i="1"/>
  <c r="I25" i="1"/>
  <c r="D26" i="1"/>
  <c r="E26" i="1"/>
  <c r="I26" i="1"/>
  <c r="D27" i="1"/>
  <c r="E27" i="1"/>
  <c r="I27" i="1"/>
  <c r="D28" i="1"/>
  <c r="E28" i="1"/>
  <c r="I28" i="1"/>
  <c r="D29" i="1"/>
  <c r="E29" i="1"/>
  <c r="I29" i="1"/>
  <c r="D31" i="1"/>
  <c r="E31" i="1"/>
  <c r="I31" i="1"/>
  <c r="D32" i="1"/>
  <c r="E32" i="1"/>
  <c r="I32" i="1"/>
  <c r="D33" i="1"/>
  <c r="E33" i="1"/>
  <c r="I33" i="1"/>
  <c r="D34" i="1"/>
  <c r="E34" i="1"/>
  <c r="I34" i="1"/>
  <c r="D35" i="1"/>
  <c r="E35" i="1"/>
  <c r="I35" i="1"/>
  <c r="D36" i="1"/>
  <c r="E36" i="1"/>
  <c r="I36" i="1"/>
  <c r="D37" i="1"/>
  <c r="E37" i="1"/>
  <c r="I37" i="1"/>
  <c r="D38" i="1"/>
  <c r="E38" i="1"/>
  <c r="I38" i="1"/>
  <c r="D39" i="1"/>
  <c r="E39" i="1"/>
  <c r="I39" i="1"/>
  <c r="D41" i="1"/>
  <c r="E41" i="1"/>
  <c r="I41" i="1"/>
  <c r="D42" i="1"/>
  <c r="E42" i="1"/>
  <c r="I42" i="1"/>
  <c r="D43" i="1"/>
  <c r="E43" i="1"/>
  <c r="I43" i="1"/>
  <c r="D44" i="1"/>
  <c r="E44" i="1"/>
  <c r="I44" i="1"/>
  <c r="D45" i="1"/>
  <c r="E45" i="1"/>
  <c r="I45" i="1"/>
  <c r="D46" i="1"/>
  <c r="E46" i="1"/>
  <c r="I46" i="1"/>
  <c r="D48" i="1"/>
  <c r="E48" i="1"/>
  <c r="I48" i="1"/>
  <c r="D49" i="1"/>
  <c r="E49" i="1"/>
  <c r="I49" i="1"/>
  <c r="D50" i="1"/>
  <c r="E50" i="1"/>
  <c r="I50" i="1"/>
  <c r="D51" i="1"/>
  <c r="E51" i="1"/>
  <c r="I51" i="1"/>
  <c r="D52" i="1"/>
  <c r="E52" i="1"/>
  <c r="I52" i="1"/>
  <c r="D53" i="1"/>
  <c r="E53" i="1"/>
  <c r="I53" i="1"/>
  <c r="D54" i="1"/>
  <c r="E54" i="1"/>
  <c r="I54" i="1"/>
  <c r="D55" i="1"/>
  <c r="E55" i="1"/>
  <c r="I55" i="1"/>
  <c r="D56" i="1"/>
  <c r="E56" i="1"/>
  <c r="I56" i="1"/>
  <c r="D57" i="1"/>
  <c r="E57" i="1"/>
  <c r="I57" i="1"/>
  <c r="D58" i="1"/>
  <c r="E58" i="1"/>
  <c r="I58" i="1"/>
  <c r="D59" i="1"/>
  <c r="E59" i="1"/>
  <c r="I59" i="1"/>
  <c r="D60" i="1"/>
  <c r="E60" i="1"/>
  <c r="I60" i="1"/>
  <c r="D61" i="1"/>
  <c r="E61" i="1"/>
  <c r="I61" i="1"/>
  <c r="D62" i="1"/>
  <c r="E62" i="1"/>
  <c r="I62" i="1"/>
  <c r="D63" i="1"/>
  <c r="E63" i="1"/>
  <c r="I63" i="1"/>
  <c r="D64" i="1"/>
  <c r="E64" i="1"/>
  <c r="I64" i="1"/>
  <c r="D65" i="1"/>
  <c r="E65" i="1"/>
  <c r="I65" i="1"/>
  <c r="D66" i="1"/>
  <c r="E66" i="1"/>
  <c r="I66" i="1"/>
  <c r="D108" i="1"/>
  <c r="E108" i="1"/>
  <c r="I108" i="1"/>
  <c r="D109" i="1"/>
  <c r="E109" i="1"/>
  <c r="I109" i="1"/>
  <c r="I111" i="1"/>
  <c r="H111" i="1"/>
</calcChain>
</file>

<file path=xl/sharedStrings.xml><?xml version="1.0" encoding="utf-8"?>
<sst xmlns="http://schemas.openxmlformats.org/spreadsheetml/2006/main" count="211" uniqueCount="211">
  <si>
    <t xml:space="preserve">Insert Your Multiplier </t>
  </si>
  <si>
    <t>Product #</t>
  </si>
  <si>
    <t>DESCRIPTION</t>
  </si>
  <si>
    <t>Multiplier</t>
  </si>
  <si>
    <t>Subtotal (US $)</t>
  </si>
  <si>
    <t>(718) 566 - 1000   www.alroproducts.com</t>
  </si>
  <si>
    <t>P7940</t>
  </si>
  <si>
    <t>P7782</t>
  </si>
  <si>
    <t>P7786</t>
  </si>
  <si>
    <t>P7838</t>
  </si>
  <si>
    <t>P8678</t>
  </si>
  <si>
    <t>P7942</t>
  </si>
  <si>
    <t>P7784</t>
  </si>
  <si>
    <t>P7788</t>
  </si>
  <si>
    <t>P7839</t>
  </si>
  <si>
    <t>P8527</t>
  </si>
  <si>
    <t>P7790</t>
  </si>
  <si>
    <t>P9886</t>
  </si>
  <si>
    <t>P10001</t>
  </si>
  <si>
    <t>PEX B BLUE 1/2x100 FT</t>
  </si>
  <si>
    <t>PEX B BLUE 1/2x250 FT</t>
  </si>
  <si>
    <t>PEX B BLUE 1/2x300 FT</t>
  </si>
  <si>
    <t>PEX B BLUE 1/2x500 FT</t>
  </si>
  <si>
    <t>PEX B BLUE 3/4x100 FT</t>
  </si>
  <si>
    <t>PEX B BLUE 3/4x250 FT</t>
  </si>
  <si>
    <t>PEX B BLUE 3/4x300 FT</t>
  </si>
  <si>
    <t>PEX B BLUE 1x100 FT</t>
  </si>
  <si>
    <t>PEX BLUE 1x250 FT</t>
  </si>
  <si>
    <t>PEX B BLUE 1x300 Ft</t>
  </si>
  <si>
    <t>P7939</t>
  </si>
  <si>
    <t>P7783</t>
  </si>
  <si>
    <t>P7787</t>
  </si>
  <si>
    <t>P7837</t>
  </si>
  <si>
    <t>P8677</t>
  </si>
  <si>
    <t>P7941</t>
  </si>
  <si>
    <t>P7785</t>
  </si>
  <si>
    <t>P7789</t>
  </si>
  <si>
    <t>P7840</t>
  </si>
  <si>
    <t>P8528</t>
  </si>
  <si>
    <t>P7791</t>
  </si>
  <si>
    <t>P10002</t>
  </si>
  <si>
    <t>PEX B RED 1/2x100 FT</t>
  </si>
  <si>
    <t>PEX B RED 1/2x250 FT</t>
  </si>
  <si>
    <t>PEX B RED 1/2x300 FT</t>
  </si>
  <si>
    <t>PEX B RED 1/2x500 FT</t>
  </si>
  <si>
    <t>PEX B RED 3/4x100 FT</t>
  </si>
  <si>
    <t>PEX B RED 3/4x250 FT</t>
  </si>
  <si>
    <t>PEX B RED 3/4x300 FT</t>
  </si>
  <si>
    <t>PEX B RED 1x100 FT</t>
  </si>
  <si>
    <t>PEX B RED 1x300 Ft</t>
  </si>
  <si>
    <t>PEX B - Potable Water - Blue</t>
  </si>
  <si>
    <t>P10832</t>
  </si>
  <si>
    <t>P7781</t>
  </si>
  <si>
    <t>P7937</t>
  </si>
  <si>
    <t>P7836</t>
  </si>
  <si>
    <t>P7955</t>
  </si>
  <si>
    <t>P7832</t>
  </si>
  <si>
    <t>P7935</t>
  </si>
  <si>
    <t>P7780</t>
  </si>
  <si>
    <t>P7865</t>
  </si>
  <si>
    <t>P8444</t>
  </si>
  <si>
    <t>P9696</t>
  </si>
  <si>
    <t>P10742</t>
  </si>
  <si>
    <t>P7870</t>
  </si>
  <si>
    <t>P7834</t>
  </si>
  <si>
    <t>P7778</t>
  </si>
  <si>
    <t>P7833</t>
  </si>
  <si>
    <t>P7779</t>
  </si>
  <si>
    <t>P11481</t>
  </si>
  <si>
    <t>P8529</t>
  </si>
  <si>
    <t>P7936</t>
  </si>
  <si>
    <t>P9839</t>
  </si>
  <si>
    <t>P10035</t>
  </si>
  <si>
    <t>OXY PEX B 3/8x100 FT</t>
  </si>
  <si>
    <t>OXY PEX B 3/8x300 FT</t>
  </si>
  <si>
    <t>OXY PEX B 1/2x100 FT</t>
  </si>
  <si>
    <t>OXY PEX B 1/2x250 FT</t>
  </si>
  <si>
    <t>OXY PEX B 1/2x300 FT</t>
  </si>
  <si>
    <t>OXY PEX B 1/2x500 FT</t>
  </si>
  <si>
    <t>OXY PEX B 1/2x600 FT</t>
  </si>
  <si>
    <t>OXY PEX B 1/2x1000 FT</t>
  </si>
  <si>
    <t>OXY PEX B 5/8x300 FT</t>
  </si>
  <si>
    <t>OXY PEX B 5/8x500 FT</t>
  </si>
  <si>
    <t>OXY PEX B 5/8x1000 FT</t>
  </si>
  <si>
    <t>OXY PEX B 3/4x100 FT</t>
  </si>
  <si>
    <t>OXY PEX B 3/4x250 FT</t>
  </si>
  <si>
    <t>OXY PEX B 3/4x300 FT</t>
  </si>
  <si>
    <t>OXY PEX B 3/4x500 FT</t>
  </si>
  <si>
    <t>OXY PEX B 3/4x1000 FT</t>
  </si>
  <si>
    <t>OXY PEX B 1x100 FT</t>
  </si>
  <si>
    <t>OXY PEX B 1x300 FT</t>
  </si>
  <si>
    <t>OXY PEX 1 X 500 FT</t>
  </si>
  <si>
    <t>PEX B - Potable Water - Red</t>
  </si>
  <si>
    <t>PEX B - Potable Water - White</t>
  </si>
  <si>
    <t>P11672</t>
  </si>
  <si>
    <t>P8602</t>
  </si>
  <si>
    <t>P8604</t>
  </si>
  <si>
    <t>P11438</t>
  </si>
  <si>
    <t>P8605</t>
  </si>
  <si>
    <t>P8603</t>
  </si>
  <si>
    <t>P11220</t>
  </si>
  <si>
    <t>P8304</t>
  </si>
  <si>
    <t>P10025</t>
  </si>
  <si>
    <t>PEX WHITE 1/2x100 FT</t>
  </si>
  <si>
    <t>PEX WHITE 1/2x300 FT</t>
  </si>
  <si>
    <t>PEX WHITE 3/4x100 FT</t>
  </si>
  <si>
    <t>PEX WHITE 3/4x300 FT</t>
  </si>
  <si>
    <t>PEX WHITE 1x100 FT</t>
  </si>
  <si>
    <t>PEX 1x300 WHITE</t>
  </si>
  <si>
    <t>PEX B - Oxygen Barrier - Red</t>
  </si>
  <si>
    <t>PEX A - Expansion - Potable Water - Blue</t>
  </si>
  <si>
    <t>P12409</t>
  </si>
  <si>
    <t>P12408</t>
  </si>
  <si>
    <t>PEX A BLUE 1/2x100 FT</t>
  </si>
  <si>
    <t>P12410</t>
  </si>
  <si>
    <t>PEX A BLUE 1/2x300 FT</t>
  </si>
  <si>
    <t>P12411</t>
  </si>
  <si>
    <t>PEX A BLUE 1/2x500 FT</t>
  </si>
  <si>
    <t>P12416</t>
  </si>
  <si>
    <t>P12415</t>
  </si>
  <si>
    <t>PEX A BLUE 3/4x100 FT</t>
  </si>
  <si>
    <t>P12417</t>
  </si>
  <si>
    <t>PEX A BLUE 3/4x300 FT</t>
  </si>
  <si>
    <t>P12413</t>
  </si>
  <si>
    <t>P12412</t>
  </si>
  <si>
    <t>PEX A BLUE 1x100 FT</t>
  </si>
  <si>
    <t>P12414</t>
  </si>
  <si>
    <t>PEX A BLUE 1x300 Ft</t>
  </si>
  <si>
    <t>P12419</t>
  </si>
  <si>
    <t>P12418</t>
  </si>
  <si>
    <t>PEX A RED 1/2x100 FT</t>
  </si>
  <si>
    <t>P12420</t>
  </si>
  <si>
    <t>PEX A RED 1/2x300 FT</t>
  </si>
  <si>
    <t>P12421</t>
  </si>
  <si>
    <t>PEX A RED 1/2x500 FT</t>
  </si>
  <si>
    <t>P12426</t>
  </si>
  <si>
    <t>P12425</t>
  </si>
  <si>
    <t>PEX A RED 3/4x100 FT</t>
  </si>
  <si>
    <t>P12427</t>
  </si>
  <si>
    <t>PEX A RED 3/4x300 FT</t>
  </si>
  <si>
    <t>P12423</t>
  </si>
  <si>
    <t>P12422</t>
  </si>
  <si>
    <t>PEX A RED 1x100 FT</t>
  </si>
  <si>
    <t>P12424</t>
  </si>
  <si>
    <t>PEX A RED 1x300 Ft</t>
  </si>
  <si>
    <t>P12404</t>
  </si>
  <si>
    <t>OXY PEX A 3/8x300 FT</t>
  </si>
  <si>
    <t>P12393</t>
  </si>
  <si>
    <t>P12428</t>
  </si>
  <si>
    <t>OXY PEX A 1/2x100 FT</t>
  </si>
  <si>
    <t>P12394</t>
  </si>
  <si>
    <t>OXY PEX A 1/2x300 FT</t>
  </si>
  <si>
    <t>P12395</t>
  </si>
  <si>
    <t>OXY PEX A 1/2x500 FT</t>
  </si>
  <si>
    <t>P12392</t>
  </si>
  <si>
    <t>OXY PEX A 1/2x1000 FT</t>
  </si>
  <si>
    <t>P12406</t>
  </si>
  <si>
    <t>OXY PEX A 5/8x300 FT</t>
  </si>
  <si>
    <t>P12407</t>
  </si>
  <si>
    <t>OXY PEX A 5/8x500 FT</t>
  </si>
  <si>
    <t>P12405</t>
  </si>
  <si>
    <t>OXY PEX A 5/8x1000 FT</t>
  </si>
  <si>
    <t>P12401</t>
  </si>
  <si>
    <t>P12399</t>
  </si>
  <si>
    <t>OXY PEX A 3/4x100 FT</t>
  </si>
  <si>
    <t>P12402</t>
  </si>
  <si>
    <t>OXY PEX A 3/4x300 FT</t>
  </si>
  <si>
    <t>P12403</t>
  </si>
  <si>
    <t>OXY PEX A 3/4x500 FT</t>
  </si>
  <si>
    <t>P12400</t>
  </si>
  <si>
    <t>OXY PEX A 3/4x1000 FT</t>
  </si>
  <si>
    <t>P12397</t>
  </si>
  <si>
    <t>P12396</t>
  </si>
  <si>
    <t>OXY PEX A 1x100 FT</t>
  </si>
  <si>
    <t>P12398</t>
  </si>
  <si>
    <t>OXY PEX A 1x300 FT</t>
  </si>
  <si>
    <t>Subtotal</t>
  </si>
  <si>
    <t xml:space="preserve">PEX A - Expansion - Oxygen Barrier </t>
  </si>
  <si>
    <t>PEX A - Expansion - Potable Water - Red</t>
  </si>
  <si>
    <t>FEET PER BUNDLE</t>
  </si>
  <si>
    <t>TOTAL FEET ORDERED</t>
  </si>
  <si>
    <t>ROLLS/BUNDLES</t>
  </si>
  <si>
    <t>PEX B BLUE 1/2x20 FT (50 Lengths Per Bundle)</t>
  </si>
  <si>
    <t>PEX B RED 1/2x20 FT (50 Lengths Per Bundle)</t>
  </si>
  <si>
    <t>PEX B BLUE 3/4x20 FT (25 Lengths Per Bundle)</t>
  </si>
  <si>
    <t>PEX B RED 3/4x20 FT  (25 Lengths Per Bundle)</t>
  </si>
  <si>
    <t>PEX B WHITE 3/4 x20 FT  (25 Lengths Per Bundle)</t>
  </si>
  <si>
    <t>OXY PEX B 3/4x20 FT  (25 Lengths Per Bundle)</t>
  </si>
  <si>
    <t>PEX B WHITE 1/2x20 FT   (50 Lengths Per Bundle)</t>
  </si>
  <si>
    <t>OXY PEX B 1/2x20 FT (50 Lengths Per Bundle)</t>
  </si>
  <si>
    <t>PEX B BLUE 1x20 FT (10 Lengths Per Bundle)</t>
  </si>
  <si>
    <t>PEX B RED 1x20 FT (10 Lengths Per Bundle)</t>
  </si>
  <si>
    <t>PEX B WHITE 1x20 FT (10 Lengths Per Bundle)</t>
  </si>
  <si>
    <t>OXY PEX B 1x20 FT (10 Lengths Per Bundle)</t>
  </si>
  <si>
    <t>PEX A BLUE 1/2x20 FT (50 Lengths Per Bundle)</t>
  </si>
  <si>
    <t>PEX A RED 1/2x20 FT (50 Lengths Per Bundle)</t>
  </si>
  <si>
    <t>OXY PEX A 1/2x20 FT (50 Lengths Per Bundle)</t>
  </si>
  <si>
    <t>PEX A BLUE 3/4x20 FT (25 Lengths Per Bundle)</t>
  </si>
  <si>
    <t>PEX A RED 3/4x20 FT (25 Lengths Per Bundle)</t>
  </si>
  <si>
    <t>OXY PEX A 3/4x20 FT (25 Lengths Per Bundle)</t>
  </si>
  <si>
    <t>PEX A BLUE 1x20 FT (10 Lengths Per Bundle)</t>
  </si>
  <si>
    <t>PEX A RED 1x20 FT (10 Lengths Per Bundle)</t>
  </si>
  <si>
    <t>OXY PEX A 1x20 FT (10 Lengths Per Bundle)</t>
  </si>
  <si>
    <t>PEX-B TUBING</t>
  </si>
  <si>
    <t>PEX-A EXPANSION TUBING</t>
  </si>
  <si>
    <t>ENTER Your Quantity of ROLLS OR BUNDLES ORDERED</t>
  </si>
  <si>
    <t>List Price Per Foot</t>
  </si>
  <si>
    <t>Net Price Per Foot</t>
  </si>
  <si>
    <t>PL# PT071519</t>
  </si>
  <si>
    <t>PEX B -  BUNDLES (Straight Lengths) Potable &amp; Oxygen Barrier</t>
  </si>
  <si>
    <t>PEX A - Expansion - BUNDLES (Straight Lengths) - Potable &amp; Oxygen Barrier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</si>
</sst>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&quot;$&quot;#,##0.00"/>
    <numFmt numFmtId="165" formatCode="&quot;$&quot;#,##0.0000"/>
    <numFmt numFmtId="166" formatCode="0.0000"/>
    <numFmt numFmtId="167" formatCode="0.00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indexed="8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00"/>
      <name val="Calibri"/>
      <family val="2"/>
    </font>
    <font>
      <b/>
      <sz val="20"/>
      <color theme="1"/>
      <name val="Calibri"/>
      <family val="2"/>
      <scheme val="minor"/>
    </font>
    <font>
      <b/>
      <sz val="11"/>
      <color rgb="FF0070C0"/>
      <name val="Calibri"/>
      <family val="2"/>
    </font>
    <font>
      <b/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1"/>
      <color theme="9" tint="-0.49998474074526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0" tint="-0.149937437055574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18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6" fillId="0" borderId="0" xfId="0" applyFont="1" applyAlignment="1">
      <alignment vertical="center" wrapText="1"/>
    </xf>
    <xf numFmtId="0" fontId="7" fillId="0" borderId="0" xfId="0" applyFont="1" applyBorder="1"/>
    <xf numFmtId="0" fontId="0" fillId="0" borderId="0" xfId="0" applyAlignment="1">
      <alignment horizontal="left"/>
    </xf>
    <xf numFmtId="164" fontId="0" fillId="0" borderId="0" xfId="0" applyNumberFormat="1"/>
    <xf numFmtId="1" fontId="0" fillId="0" borderId="1" xfId="1" applyNumberFormat="1" applyFont="1" applyBorder="1" applyAlignment="1">
      <alignment horizontal="center"/>
    </xf>
    <xf numFmtId="1" fontId="0" fillId="0" borderId="0" xfId="0" applyNumberFormat="1"/>
    <xf numFmtId="1" fontId="0" fillId="0" borderId="1" xfId="0" applyNumberFormat="1" applyBorder="1" applyAlignment="1">
      <alignment horizontal="center"/>
    </xf>
    <xf numFmtId="165" fontId="0" fillId="0" borderId="0" xfId="0" applyNumberFormat="1"/>
    <xf numFmtId="2" fontId="3" fillId="2" borderId="1" xfId="0" applyNumberFormat="1" applyFont="1" applyFill="1" applyBorder="1" applyAlignment="1">
      <alignment horizontal="center"/>
    </xf>
    <xf numFmtId="0" fontId="3" fillId="2" borderId="1" xfId="0" quotePrefix="1" applyNumberFormat="1" applyFont="1" applyFill="1" applyBorder="1" applyAlignment="1">
      <alignment horizontal="center"/>
    </xf>
    <xf numFmtId="164" fontId="0" fillId="0" borderId="2" xfId="0" applyNumberFormat="1" applyBorder="1"/>
    <xf numFmtId="164" fontId="0" fillId="0" borderId="4" xfId="0" applyNumberFormat="1" applyBorder="1"/>
    <xf numFmtId="165" fontId="0" fillId="0" borderId="5" xfId="0" applyNumberFormat="1" applyBorder="1"/>
    <xf numFmtId="165" fontId="0" fillId="0" borderId="6" xfId="0" applyNumberFormat="1" applyBorder="1"/>
    <xf numFmtId="1" fontId="0" fillId="0" borderId="7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66" fontId="14" fillId="0" borderId="9" xfId="0" applyNumberFormat="1" applyFont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166" fontId="0" fillId="0" borderId="0" xfId="0" applyNumberFormat="1"/>
    <xf numFmtId="2" fontId="0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2" fontId="0" fillId="0" borderId="8" xfId="0" applyNumberFormat="1" applyBorder="1"/>
    <xf numFmtId="0" fontId="0" fillId="0" borderId="8" xfId="0" applyBorder="1" applyAlignment="1">
      <alignment horizontal="left"/>
    </xf>
    <xf numFmtId="0" fontId="0" fillId="0" borderId="8" xfId="0" applyBorder="1"/>
    <xf numFmtId="166" fontId="15" fillId="0" borderId="8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11" xfId="0" applyNumberFormat="1" applyBorder="1"/>
    <xf numFmtId="0" fontId="2" fillId="0" borderId="12" xfId="0" applyFont="1" applyBorder="1" applyAlignment="1">
      <alignment horizontal="right"/>
    </xf>
    <xf numFmtId="0" fontId="2" fillId="0" borderId="12" xfId="0" applyFont="1" applyBorder="1"/>
    <xf numFmtId="166" fontId="13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1" applyNumberFormat="1" applyFont="1" applyBorder="1" applyAlignment="1">
      <alignment horizontal="center"/>
    </xf>
    <xf numFmtId="44" fontId="2" fillId="0" borderId="12" xfId="1" applyFont="1" applyBorder="1" applyAlignment="1">
      <alignment horizontal="center"/>
    </xf>
    <xf numFmtId="1" fontId="13" fillId="0" borderId="10" xfId="0" applyNumberFormat="1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wrapText="1"/>
    </xf>
    <xf numFmtId="1" fontId="0" fillId="4" borderId="1" xfId="0" applyNumberFormat="1" applyFill="1" applyBorder="1" applyAlignment="1">
      <alignment horizontal="center"/>
    </xf>
    <xf numFmtId="1" fontId="0" fillId="4" borderId="1" xfId="1" applyNumberFormat="1" applyFont="1" applyFill="1" applyBorder="1" applyAlignment="1">
      <alignment horizontal="center"/>
    </xf>
    <xf numFmtId="1" fontId="0" fillId="0" borderId="1" xfId="0" applyNumberFormat="1" applyFill="1" applyBorder="1" applyAlignment="1" applyProtection="1">
      <alignment horizontal="center"/>
      <protection locked="0"/>
    </xf>
    <xf numFmtId="167" fontId="10" fillId="0" borderId="8" xfId="0" applyNumberFormat="1" applyFont="1" applyBorder="1" applyAlignment="1">
      <alignment horizontal="center" vertical="center" wrapText="1"/>
    </xf>
    <xf numFmtId="167" fontId="10" fillId="0" borderId="7" xfId="0" applyNumberFormat="1" applyFont="1" applyBorder="1" applyAlignment="1">
      <alignment horizontal="center"/>
    </xf>
    <xf numFmtId="167" fontId="0" fillId="0" borderId="1" xfId="1" applyNumberFormat="1" applyFont="1" applyBorder="1" applyAlignment="1">
      <alignment horizontal="center"/>
    </xf>
    <xf numFmtId="167" fontId="0" fillId="0" borderId="8" xfId="0" applyNumberFormat="1" applyBorder="1"/>
    <xf numFmtId="167" fontId="2" fillId="0" borderId="12" xfId="0" applyNumberFormat="1" applyFont="1" applyBorder="1"/>
    <xf numFmtId="167" fontId="0" fillId="0" borderId="0" xfId="1" applyNumberFormat="1" applyFont="1" applyAlignment="1">
      <alignment horizontal="center"/>
    </xf>
    <xf numFmtId="166" fontId="13" fillId="4" borderId="9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 wrapText="1"/>
    </xf>
    <xf numFmtId="165" fontId="3" fillId="2" borderId="1" xfId="0" applyNumberFormat="1" applyFont="1" applyFill="1" applyBorder="1" applyAlignment="1">
      <alignment horizontal="center" wrapText="1"/>
    </xf>
    <xf numFmtId="2" fontId="0" fillId="0" borderId="7" xfId="0" applyNumberFormat="1" applyBorder="1" applyAlignment="1">
      <alignment horizontal="center" vertical="center"/>
    </xf>
    <xf numFmtId="0" fontId="16" fillId="0" borderId="13" xfId="0" applyFont="1" applyBorder="1" applyAlignment="1">
      <alignment horizontal="left" vertical="center"/>
    </xf>
    <xf numFmtId="164" fontId="0" fillId="0" borderId="0" xfId="1" applyNumberFormat="1" applyFont="1" applyBorder="1" applyAlignment="1">
      <alignment horizontal="center" vertical="center"/>
    </xf>
    <xf numFmtId="166" fontId="0" fillId="0" borderId="0" xfId="0" applyNumberFormat="1" applyBorder="1" applyAlignment="1">
      <alignment vertical="center"/>
    </xf>
    <xf numFmtId="167" fontId="0" fillId="0" borderId="0" xfId="0" applyNumberFormat="1" applyBorder="1" applyAlignment="1">
      <alignment vertical="center"/>
    </xf>
    <xf numFmtId="1" fontId="0" fillId="0" borderId="0" xfId="0" applyNumberFormat="1" applyBorder="1" applyAlignment="1">
      <alignment vertical="center"/>
    </xf>
    <xf numFmtId="165" fontId="0" fillId="0" borderId="3" xfId="0" applyNumberFormat="1" applyBorder="1" applyAlignment="1">
      <alignment vertical="center"/>
    </xf>
    <xf numFmtId="0" fontId="0" fillId="0" borderId="0" xfId="0" applyAlignment="1">
      <alignment vertical="center"/>
    </xf>
    <xf numFmtId="0" fontId="18" fillId="0" borderId="13" xfId="0" applyFont="1" applyBorder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0" fillId="0" borderId="1" xfId="0" quotePrefix="1" applyNumberFormat="1" applyFont="1" applyBorder="1" applyAlignment="1">
      <alignment horizontal="left" indent="1"/>
    </xf>
    <xf numFmtId="2" fontId="11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165" fontId="17" fillId="3" borderId="14" xfId="0" applyNumberFormat="1" applyFont="1" applyFill="1" applyBorder="1" applyAlignment="1">
      <alignment horizontal="left"/>
    </xf>
    <xf numFmtId="165" fontId="17" fillId="3" borderId="4" xfId="0" applyNumberFormat="1" applyFont="1" applyFill="1" applyBorder="1" applyAlignment="1">
      <alignment horizontal="left"/>
    </xf>
    <xf numFmtId="165" fontId="17" fillId="3" borderId="5" xfId="0" applyNumberFormat="1" applyFont="1" applyFill="1" applyBorder="1" applyAlignment="1">
      <alignment horizontal="left"/>
    </xf>
    <xf numFmtId="165" fontId="17" fillId="3" borderId="15" xfId="0" applyNumberFormat="1" applyFont="1" applyFill="1" applyBorder="1" applyAlignment="1">
      <alignment horizontal="left"/>
    </xf>
    <xf numFmtId="165" fontId="17" fillId="3" borderId="2" xfId="0" applyNumberFormat="1" applyFont="1" applyFill="1" applyBorder="1" applyAlignment="1">
      <alignment horizontal="left"/>
    </xf>
    <xf numFmtId="165" fontId="17" fillId="3" borderId="6" xfId="0" applyNumberFormat="1" applyFont="1" applyFill="1" applyBorder="1" applyAlignment="1">
      <alignment horizontal="left"/>
    </xf>
    <xf numFmtId="0" fontId="21" fillId="0" borderId="13" xfId="0" applyFont="1" applyBorder="1" applyAlignment="1">
      <alignment horizontal="left" vertical="center"/>
    </xf>
  </cellXfs>
  <cellStyles count="318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121384</xdr:colOff>
      <xdr:row>0</xdr:row>
      <xdr:rowOff>147027</xdr:rowOff>
    </xdr:from>
    <xdr:to>
      <xdr:col>0</xdr:col>
      <xdr:colOff>809625</xdr:colOff>
      <xdr:row>0</xdr:row>
      <xdr:rowOff>519063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384" y="147027"/>
          <a:ext cx="688241" cy="37203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452156</xdr:colOff>
      <xdr:row>0</xdr:row>
      <xdr:rowOff>87143</xdr:rowOff>
    </xdr:from>
    <xdr:to>
      <xdr:col>1</xdr:col>
      <xdr:colOff>2533701</xdr:colOff>
      <xdr:row>1</xdr:row>
      <xdr:rowOff>41275</xdr:rowOff>
    </xdr:to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04656" y="87143"/>
          <a:ext cx="2081545" cy="52563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6</xdr:col>
      <xdr:colOff>602420</xdr:colOff>
      <xdr:row>1</xdr:row>
      <xdr:rowOff>51289</xdr:rowOff>
    </xdr:from>
    <xdr:to>
      <xdr:col>6</xdr:col>
      <xdr:colOff>741631</xdr:colOff>
      <xdr:row>1</xdr:row>
      <xdr:rowOff>175847</xdr:rowOff>
    </xdr:to>
    <xdr:sp macro="" textlink="">
      <xdr:nvSpPr>
        <xdr:cNvPr id="5" name="Down Arrow 3">
          <a:extLst>
            <a:ext uri="{FF2B5EF4-FFF2-40B4-BE49-F238E27FC236}">
              <a16:creationId xmlns:a16="http://schemas.microsoft.com/office/drawing/2014/main" id="{FB1934BE-277F-4ADF-A717-B6888AD0D4EB}"/>
            </a:ext>
          </a:extLst>
        </xdr:cNvPr>
        <xdr:cNvSpPr/>
      </xdr:nvSpPr>
      <xdr:spPr>
        <a:xfrm>
          <a:off x="7650920" y="622789"/>
          <a:ext cx="139211" cy="124558"/>
        </a:xfrm>
        <a:prstGeom prst="down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11"/>
  <sheetViews>
    <sheetView showGridLines="0" tabSelected="1" zoomScaleNormal="100" zoomScalePageLayoutView="125" workbookViewId="0">
      <pane xSplit="9" ySplit="3" topLeftCell="J4" activePane="bottomRight" state="frozen"/>
      <selection pane="topRight" activeCell="K1" sqref="K1"/>
      <selection pane="bottomLeft" activeCell="A4" sqref="A4"/>
      <selection pane="bottomRight" activeCell="D2" sqref="D2"/>
    </sheetView>
  </sheetViews>
  <sheetFormatPr defaultColWidth="8.85546875" defaultRowHeight="15" x14ac:dyDescent="0.25"/>
  <cols>
    <col min="1" max="1" width="14.28515625" style="1" bestFit="1" customWidth="1"/>
    <col min="2" max="2" width="44.5703125" style="7" customWidth="1"/>
    <col min="3" max="3" width="11.7109375" style="8" customWidth="1"/>
    <col min="4" max="4" width="11.85546875" style="25" customWidth="1"/>
    <col min="5" max="5" width="10.140625" style="50" customWidth="1"/>
    <col min="6" max="6" width="13.140625" style="10" customWidth="1"/>
    <col min="7" max="7" width="20.140625" style="10" customWidth="1"/>
    <col min="8" max="8" width="14.7109375" style="10" customWidth="1"/>
    <col min="9" max="9" width="12.140625" style="12" customWidth="1"/>
  </cols>
  <sheetData>
    <row r="1" spans="1:10" ht="45" x14ac:dyDescent="0.25">
      <c r="A1" s="65" t="s">
        <v>208</v>
      </c>
      <c r="B1" s="66" t="s">
        <v>5</v>
      </c>
      <c r="C1" s="16"/>
      <c r="D1" s="22" t="s">
        <v>0</v>
      </c>
      <c r="E1" s="45"/>
      <c r="F1" s="21"/>
      <c r="G1" s="40" t="s">
        <v>205</v>
      </c>
      <c r="H1" s="40"/>
      <c r="I1" s="17"/>
      <c r="J1" s="5"/>
    </row>
    <row r="2" spans="1:10" ht="15.95" customHeight="1" x14ac:dyDescent="0.25">
      <c r="A2" s="65"/>
      <c r="B2" s="66"/>
      <c r="C2" s="15"/>
      <c r="D2" s="51">
        <v>0</v>
      </c>
      <c r="E2" s="46"/>
      <c r="F2" s="19"/>
      <c r="G2" s="20"/>
      <c r="H2" s="20"/>
      <c r="I2" s="18"/>
      <c r="J2" s="5"/>
    </row>
    <row r="3" spans="1:10" s="6" customFormat="1" ht="29.25" x14ac:dyDescent="0.25">
      <c r="A3" s="13" t="s">
        <v>1</v>
      </c>
      <c r="B3" s="14" t="s">
        <v>2</v>
      </c>
      <c r="C3" s="52" t="s">
        <v>206</v>
      </c>
      <c r="D3" s="23" t="s">
        <v>3</v>
      </c>
      <c r="E3" s="52" t="s">
        <v>207</v>
      </c>
      <c r="F3" s="41" t="s">
        <v>179</v>
      </c>
      <c r="G3" s="41" t="s">
        <v>181</v>
      </c>
      <c r="H3" s="41" t="s">
        <v>180</v>
      </c>
      <c r="I3" s="53" t="s">
        <v>4</v>
      </c>
    </row>
    <row r="4" spans="1:10" s="6" customFormat="1" x14ac:dyDescent="0.25">
      <c r="A4" s="67" t="s">
        <v>203</v>
      </c>
      <c r="B4" s="68"/>
      <c r="C4" s="68"/>
      <c r="D4" s="68"/>
      <c r="E4" s="68"/>
      <c r="F4" s="68"/>
      <c r="G4" s="68"/>
      <c r="H4" s="68"/>
      <c r="I4" s="69"/>
    </row>
    <row r="5" spans="1:10" s="6" customFormat="1" x14ac:dyDescent="0.25">
      <c r="A5" s="70"/>
      <c r="B5" s="71"/>
      <c r="C5" s="71"/>
      <c r="D5" s="71"/>
      <c r="E5" s="71"/>
      <c r="F5" s="71"/>
      <c r="G5" s="71"/>
      <c r="H5" s="71"/>
      <c r="I5" s="72"/>
    </row>
    <row r="6" spans="1:10" s="61" customFormat="1" ht="22.5" customHeight="1" x14ac:dyDescent="0.25">
      <c r="A6" s="54"/>
      <c r="B6" s="55" t="s">
        <v>209</v>
      </c>
      <c r="C6" s="56"/>
      <c r="D6" s="57"/>
      <c r="E6" s="58"/>
      <c r="F6" s="59"/>
      <c r="G6" s="59"/>
      <c r="H6" s="59"/>
      <c r="I6" s="60"/>
    </row>
    <row r="7" spans="1:10" x14ac:dyDescent="0.25">
      <c r="A7" s="4" t="s">
        <v>6</v>
      </c>
      <c r="B7" s="64" t="s">
        <v>182</v>
      </c>
      <c r="C7" s="2">
        <v>3.75</v>
      </c>
      <c r="D7" s="24">
        <f t="shared" ref="D7:D18" si="0">$D$2</f>
        <v>0</v>
      </c>
      <c r="E7" s="47">
        <f>C7*D7</f>
        <v>0</v>
      </c>
      <c r="F7" s="11">
        <v>1000</v>
      </c>
      <c r="G7" s="42"/>
      <c r="H7" s="44">
        <f t="shared" ref="H7:H18" si="1">G7*F7</f>
        <v>0</v>
      </c>
      <c r="I7" s="3">
        <f t="shared" ref="I7:I18" si="2">E7*H7</f>
        <v>0</v>
      </c>
    </row>
    <row r="8" spans="1:10" x14ac:dyDescent="0.25">
      <c r="A8" s="4" t="s">
        <v>11</v>
      </c>
      <c r="B8" s="64" t="s">
        <v>184</v>
      </c>
      <c r="C8" s="2">
        <v>7.05</v>
      </c>
      <c r="D8" s="24">
        <f t="shared" si="0"/>
        <v>0</v>
      </c>
      <c r="E8" s="47">
        <f t="shared" ref="E8:E18" si="3">C8*D8</f>
        <v>0</v>
      </c>
      <c r="F8" s="11">
        <v>500</v>
      </c>
      <c r="G8" s="42"/>
      <c r="H8" s="44">
        <f t="shared" si="1"/>
        <v>0</v>
      </c>
      <c r="I8" s="3">
        <f t="shared" si="2"/>
        <v>0</v>
      </c>
    </row>
    <row r="9" spans="1:10" x14ac:dyDescent="0.25">
      <c r="A9" s="4" t="s">
        <v>15</v>
      </c>
      <c r="B9" s="64" t="s">
        <v>190</v>
      </c>
      <c r="C9" s="2">
        <v>11</v>
      </c>
      <c r="D9" s="24">
        <f t="shared" si="0"/>
        <v>0</v>
      </c>
      <c r="E9" s="47">
        <f t="shared" si="3"/>
        <v>0</v>
      </c>
      <c r="F9" s="11">
        <v>200</v>
      </c>
      <c r="G9" s="42"/>
      <c r="H9" s="44">
        <f t="shared" si="1"/>
        <v>0</v>
      </c>
      <c r="I9" s="3">
        <f t="shared" si="2"/>
        <v>0</v>
      </c>
    </row>
    <row r="10" spans="1:10" x14ac:dyDescent="0.25">
      <c r="A10" s="26" t="s">
        <v>29</v>
      </c>
      <c r="B10" s="64" t="s">
        <v>183</v>
      </c>
      <c r="C10" s="27">
        <v>3.75</v>
      </c>
      <c r="D10" s="24">
        <f t="shared" si="0"/>
        <v>0</v>
      </c>
      <c r="E10" s="47">
        <f t="shared" si="3"/>
        <v>0</v>
      </c>
      <c r="F10" s="11">
        <v>1000</v>
      </c>
      <c r="G10" s="42"/>
      <c r="H10" s="44">
        <f t="shared" si="1"/>
        <v>0</v>
      </c>
      <c r="I10" s="3">
        <f t="shared" si="2"/>
        <v>0</v>
      </c>
    </row>
    <row r="11" spans="1:10" x14ac:dyDescent="0.25">
      <c r="A11" s="26" t="s">
        <v>34</v>
      </c>
      <c r="B11" s="64" t="s">
        <v>185</v>
      </c>
      <c r="C11" s="27">
        <v>7.05</v>
      </c>
      <c r="D11" s="24">
        <f t="shared" si="0"/>
        <v>0</v>
      </c>
      <c r="E11" s="47">
        <f t="shared" si="3"/>
        <v>0</v>
      </c>
      <c r="F11" s="11">
        <v>500</v>
      </c>
      <c r="G11" s="42"/>
      <c r="H11" s="44">
        <f t="shared" si="1"/>
        <v>0</v>
      </c>
      <c r="I11" s="3">
        <f t="shared" si="2"/>
        <v>0</v>
      </c>
    </row>
    <row r="12" spans="1:10" x14ac:dyDescent="0.25">
      <c r="A12" s="26" t="s">
        <v>38</v>
      </c>
      <c r="B12" s="64" t="s">
        <v>191</v>
      </c>
      <c r="C12" s="27">
        <v>11</v>
      </c>
      <c r="D12" s="24">
        <f t="shared" si="0"/>
        <v>0</v>
      </c>
      <c r="E12" s="47">
        <f t="shared" si="3"/>
        <v>0</v>
      </c>
      <c r="F12" s="11">
        <v>200</v>
      </c>
      <c r="G12" s="42"/>
      <c r="H12" s="44">
        <f t="shared" si="1"/>
        <v>0</v>
      </c>
      <c r="I12" s="3">
        <f t="shared" si="2"/>
        <v>0</v>
      </c>
    </row>
    <row r="13" spans="1:10" x14ac:dyDescent="0.25">
      <c r="A13" s="26" t="s">
        <v>94</v>
      </c>
      <c r="B13" s="64" t="s">
        <v>188</v>
      </c>
      <c r="C13" s="27">
        <v>3.75</v>
      </c>
      <c r="D13" s="24">
        <f t="shared" si="0"/>
        <v>0</v>
      </c>
      <c r="E13" s="47">
        <f t="shared" si="3"/>
        <v>0</v>
      </c>
      <c r="F13" s="11">
        <v>1000</v>
      </c>
      <c r="G13" s="42"/>
      <c r="H13" s="44">
        <f t="shared" si="1"/>
        <v>0</v>
      </c>
      <c r="I13" s="3">
        <f t="shared" si="2"/>
        <v>0</v>
      </c>
    </row>
    <row r="14" spans="1:10" x14ac:dyDescent="0.25">
      <c r="A14" s="26" t="s">
        <v>97</v>
      </c>
      <c r="B14" s="64" t="s">
        <v>186</v>
      </c>
      <c r="C14" s="27">
        <v>7.05</v>
      </c>
      <c r="D14" s="24">
        <f t="shared" si="0"/>
        <v>0</v>
      </c>
      <c r="E14" s="47">
        <f t="shared" si="3"/>
        <v>0</v>
      </c>
      <c r="F14" s="11">
        <v>500</v>
      </c>
      <c r="G14" s="42"/>
      <c r="H14" s="44">
        <f t="shared" si="1"/>
        <v>0</v>
      </c>
      <c r="I14" s="3">
        <f t="shared" si="2"/>
        <v>0</v>
      </c>
    </row>
    <row r="15" spans="1:10" x14ac:dyDescent="0.25">
      <c r="A15" s="26" t="s">
        <v>100</v>
      </c>
      <c r="B15" s="64" t="s">
        <v>192</v>
      </c>
      <c r="C15" s="27">
        <v>11</v>
      </c>
      <c r="D15" s="24">
        <f t="shared" si="0"/>
        <v>0</v>
      </c>
      <c r="E15" s="47">
        <f t="shared" si="3"/>
        <v>0</v>
      </c>
      <c r="F15" s="11">
        <v>200</v>
      </c>
      <c r="G15" s="42"/>
      <c r="H15" s="44">
        <f t="shared" si="1"/>
        <v>0</v>
      </c>
      <c r="I15" s="3">
        <f t="shared" si="2"/>
        <v>0</v>
      </c>
    </row>
    <row r="16" spans="1:10" x14ac:dyDescent="0.25">
      <c r="A16" s="26" t="s">
        <v>53</v>
      </c>
      <c r="B16" s="64" t="s">
        <v>189</v>
      </c>
      <c r="C16" s="27">
        <v>5.5</v>
      </c>
      <c r="D16" s="24">
        <f t="shared" si="0"/>
        <v>0</v>
      </c>
      <c r="E16" s="47">
        <f t="shared" si="3"/>
        <v>0</v>
      </c>
      <c r="F16" s="11">
        <v>1000</v>
      </c>
      <c r="G16" s="42"/>
      <c r="H16" s="44">
        <f t="shared" si="1"/>
        <v>0</v>
      </c>
      <c r="I16" s="3">
        <f t="shared" si="2"/>
        <v>0</v>
      </c>
    </row>
    <row r="17" spans="1:9" x14ac:dyDescent="0.25">
      <c r="A17" s="26" t="s">
        <v>63</v>
      </c>
      <c r="B17" s="64" t="s">
        <v>187</v>
      </c>
      <c r="C17" s="27">
        <v>7.9</v>
      </c>
      <c r="D17" s="24">
        <f t="shared" si="0"/>
        <v>0</v>
      </c>
      <c r="E17" s="47">
        <f t="shared" si="3"/>
        <v>0</v>
      </c>
      <c r="F17" s="11">
        <v>500</v>
      </c>
      <c r="G17" s="42"/>
      <c r="H17" s="44">
        <f t="shared" si="1"/>
        <v>0</v>
      </c>
      <c r="I17" s="3">
        <f t="shared" si="2"/>
        <v>0</v>
      </c>
    </row>
    <row r="18" spans="1:9" x14ac:dyDescent="0.25">
      <c r="A18" s="26" t="s">
        <v>69</v>
      </c>
      <c r="B18" s="64" t="s">
        <v>193</v>
      </c>
      <c r="C18" s="27">
        <v>14.5</v>
      </c>
      <c r="D18" s="24">
        <f t="shared" si="0"/>
        <v>0</v>
      </c>
      <c r="E18" s="47">
        <f t="shared" si="3"/>
        <v>0</v>
      </c>
      <c r="F18" s="11">
        <v>200</v>
      </c>
      <c r="G18" s="42"/>
      <c r="H18" s="44">
        <f t="shared" si="1"/>
        <v>0</v>
      </c>
      <c r="I18" s="3">
        <f t="shared" si="2"/>
        <v>0</v>
      </c>
    </row>
    <row r="19" spans="1:9" s="61" customFormat="1" ht="22.5" customHeight="1" x14ac:dyDescent="0.25">
      <c r="A19" s="54"/>
      <c r="B19" s="62" t="s">
        <v>50</v>
      </c>
      <c r="C19" s="56"/>
      <c r="D19" s="57"/>
      <c r="E19" s="58"/>
      <c r="F19" s="59"/>
      <c r="G19" s="59"/>
      <c r="H19" s="59"/>
      <c r="I19" s="60"/>
    </row>
    <row r="20" spans="1:9" x14ac:dyDescent="0.25">
      <c r="A20" s="4" t="s">
        <v>7</v>
      </c>
      <c r="B20" s="64" t="s">
        <v>19</v>
      </c>
      <c r="C20" s="2">
        <v>3.4</v>
      </c>
      <c r="D20" s="24">
        <f t="shared" ref="D20:D29" si="4">$D$2</f>
        <v>0</v>
      </c>
      <c r="E20" s="47">
        <f t="shared" ref="E20:E29" si="5">C20*D20</f>
        <v>0</v>
      </c>
      <c r="F20" s="9">
        <v>100</v>
      </c>
      <c r="G20" s="43"/>
      <c r="H20" s="44">
        <f t="shared" ref="H20:H66" si="6">G20*F20</f>
        <v>0</v>
      </c>
      <c r="I20" s="3">
        <f t="shared" ref="I20:I29" si="7">E20*H20</f>
        <v>0</v>
      </c>
    </row>
    <row r="21" spans="1:9" x14ac:dyDescent="0.25">
      <c r="A21" s="4" t="s">
        <v>8</v>
      </c>
      <c r="B21" s="64" t="s">
        <v>20</v>
      </c>
      <c r="C21" s="2">
        <v>3.4</v>
      </c>
      <c r="D21" s="24">
        <f t="shared" si="4"/>
        <v>0</v>
      </c>
      <c r="E21" s="47">
        <f t="shared" si="5"/>
        <v>0</v>
      </c>
      <c r="F21" s="9">
        <v>250</v>
      </c>
      <c r="G21" s="43"/>
      <c r="H21" s="44">
        <f t="shared" si="6"/>
        <v>0</v>
      </c>
      <c r="I21" s="3">
        <f t="shared" si="7"/>
        <v>0</v>
      </c>
    </row>
    <row r="22" spans="1:9" x14ac:dyDescent="0.25">
      <c r="A22" s="4" t="s">
        <v>9</v>
      </c>
      <c r="B22" s="64" t="s">
        <v>21</v>
      </c>
      <c r="C22" s="2">
        <v>3.4</v>
      </c>
      <c r="D22" s="24">
        <f t="shared" si="4"/>
        <v>0</v>
      </c>
      <c r="E22" s="47">
        <f t="shared" si="5"/>
        <v>0</v>
      </c>
      <c r="F22" s="9">
        <v>300</v>
      </c>
      <c r="G22" s="43"/>
      <c r="H22" s="44">
        <f t="shared" si="6"/>
        <v>0</v>
      </c>
      <c r="I22" s="3">
        <f t="shared" si="7"/>
        <v>0</v>
      </c>
    </row>
    <row r="23" spans="1:9" x14ac:dyDescent="0.25">
      <c r="A23" s="4" t="s">
        <v>10</v>
      </c>
      <c r="B23" s="64" t="s">
        <v>22</v>
      </c>
      <c r="C23" s="2">
        <v>3.4</v>
      </c>
      <c r="D23" s="24">
        <f t="shared" si="4"/>
        <v>0</v>
      </c>
      <c r="E23" s="47">
        <f t="shared" si="5"/>
        <v>0</v>
      </c>
      <c r="F23" s="9">
        <v>500</v>
      </c>
      <c r="G23" s="43"/>
      <c r="H23" s="44">
        <f t="shared" si="6"/>
        <v>0</v>
      </c>
      <c r="I23" s="3">
        <f t="shared" si="7"/>
        <v>0</v>
      </c>
    </row>
    <row r="24" spans="1:9" x14ac:dyDescent="0.25">
      <c r="A24" s="4" t="s">
        <v>12</v>
      </c>
      <c r="B24" s="64" t="s">
        <v>23</v>
      </c>
      <c r="C24" s="2">
        <v>6.4</v>
      </c>
      <c r="D24" s="24">
        <f t="shared" si="4"/>
        <v>0</v>
      </c>
      <c r="E24" s="47">
        <f t="shared" si="5"/>
        <v>0</v>
      </c>
      <c r="F24" s="9">
        <v>100</v>
      </c>
      <c r="G24" s="43"/>
      <c r="H24" s="44">
        <f t="shared" si="6"/>
        <v>0</v>
      </c>
      <c r="I24" s="3">
        <f t="shared" si="7"/>
        <v>0</v>
      </c>
    </row>
    <row r="25" spans="1:9" x14ac:dyDescent="0.25">
      <c r="A25" s="4" t="s">
        <v>13</v>
      </c>
      <c r="B25" s="64" t="s">
        <v>24</v>
      </c>
      <c r="C25" s="2">
        <v>6.4</v>
      </c>
      <c r="D25" s="24">
        <f t="shared" si="4"/>
        <v>0</v>
      </c>
      <c r="E25" s="47">
        <f t="shared" si="5"/>
        <v>0</v>
      </c>
      <c r="F25" s="9">
        <v>250</v>
      </c>
      <c r="G25" s="43"/>
      <c r="H25" s="44">
        <f t="shared" si="6"/>
        <v>0</v>
      </c>
      <c r="I25" s="3">
        <f t="shared" si="7"/>
        <v>0</v>
      </c>
    </row>
    <row r="26" spans="1:9" x14ac:dyDescent="0.25">
      <c r="A26" s="4" t="s">
        <v>14</v>
      </c>
      <c r="B26" s="64" t="s">
        <v>25</v>
      </c>
      <c r="C26" s="2">
        <v>6.4</v>
      </c>
      <c r="D26" s="24">
        <f t="shared" si="4"/>
        <v>0</v>
      </c>
      <c r="E26" s="47">
        <f t="shared" si="5"/>
        <v>0</v>
      </c>
      <c r="F26" s="9">
        <v>300</v>
      </c>
      <c r="G26" s="43"/>
      <c r="H26" s="44">
        <f t="shared" si="6"/>
        <v>0</v>
      </c>
      <c r="I26" s="3">
        <f t="shared" si="7"/>
        <v>0</v>
      </c>
    </row>
    <row r="27" spans="1:9" x14ac:dyDescent="0.25">
      <c r="A27" s="4" t="s">
        <v>16</v>
      </c>
      <c r="B27" s="64" t="s">
        <v>26</v>
      </c>
      <c r="C27" s="2">
        <v>10</v>
      </c>
      <c r="D27" s="24">
        <f t="shared" si="4"/>
        <v>0</v>
      </c>
      <c r="E27" s="47">
        <f t="shared" si="5"/>
        <v>0</v>
      </c>
      <c r="F27" s="9">
        <v>100</v>
      </c>
      <c r="G27" s="43"/>
      <c r="H27" s="44">
        <f t="shared" si="6"/>
        <v>0</v>
      </c>
      <c r="I27" s="3">
        <f t="shared" si="7"/>
        <v>0</v>
      </c>
    </row>
    <row r="28" spans="1:9" x14ac:dyDescent="0.25">
      <c r="A28" s="4" t="s">
        <v>17</v>
      </c>
      <c r="B28" s="64" t="s">
        <v>27</v>
      </c>
      <c r="C28" s="2">
        <v>10</v>
      </c>
      <c r="D28" s="24">
        <f t="shared" si="4"/>
        <v>0</v>
      </c>
      <c r="E28" s="47">
        <f t="shared" si="5"/>
        <v>0</v>
      </c>
      <c r="F28" s="9">
        <v>250</v>
      </c>
      <c r="G28" s="43"/>
      <c r="H28" s="44">
        <f t="shared" si="6"/>
        <v>0</v>
      </c>
      <c r="I28" s="3">
        <f t="shared" si="7"/>
        <v>0</v>
      </c>
    </row>
    <row r="29" spans="1:9" x14ac:dyDescent="0.25">
      <c r="A29" s="4" t="s">
        <v>18</v>
      </c>
      <c r="B29" s="64" t="s">
        <v>28</v>
      </c>
      <c r="C29" s="2">
        <v>10</v>
      </c>
      <c r="D29" s="24">
        <f t="shared" si="4"/>
        <v>0</v>
      </c>
      <c r="E29" s="47">
        <f t="shared" si="5"/>
        <v>0</v>
      </c>
      <c r="F29" s="9">
        <v>300</v>
      </c>
      <c r="G29" s="43"/>
      <c r="H29" s="44">
        <f t="shared" si="6"/>
        <v>0</v>
      </c>
      <c r="I29" s="3">
        <f t="shared" si="7"/>
        <v>0</v>
      </c>
    </row>
    <row r="30" spans="1:9" s="61" customFormat="1" ht="22.5" customHeight="1" x14ac:dyDescent="0.25">
      <c r="A30" s="54"/>
      <c r="B30" s="63" t="s">
        <v>92</v>
      </c>
      <c r="C30" s="56"/>
      <c r="D30" s="57"/>
      <c r="E30" s="58"/>
      <c r="F30" s="59"/>
      <c r="G30" s="59"/>
      <c r="H30" s="59"/>
      <c r="I30" s="60"/>
    </row>
    <row r="31" spans="1:9" x14ac:dyDescent="0.25">
      <c r="A31" s="26" t="s">
        <v>30</v>
      </c>
      <c r="B31" s="64" t="s">
        <v>41</v>
      </c>
      <c r="C31" s="27">
        <v>3.4</v>
      </c>
      <c r="D31" s="24">
        <f t="shared" ref="D31:D39" si="8">$D$2</f>
        <v>0</v>
      </c>
      <c r="E31" s="47">
        <f t="shared" ref="E31:E39" si="9">C31*D31</f>
        <v>0</v>
      </c>
      <c r="F31" s="9">
        <v>100</v>
      </c>
      <c r="G31" s="43"/>
      <c r="H31" s="44">
        <f t="shared" si="6"/>
        <v>0</v>
      </c>
      <c r="I31" s="3">
        <f t="shared" ref="I31:I39" si="10">E31*H31</f>
        <v>0</v>
      </c>
    </row>
    <row r="32" spans="1:9" x14ac:dyDescent="0.25">
      <c r="A32" s="26" t="s">
        <v>31</v>
      </c>
      <c r="B32" s="64" t="s">
        <v>42</v>
      </c>
      <c r="C32" s="27">
        <v>8.3000000000000007</v>
      </c>
      <c r="D32" s="24">
        <f t="shared" si="8"/>
        <v>0</v>
      </c>
      <c r="E32" s="47">
        <f t="shared" si="9"/>
        <v>0</v>
      </c>
      <c r="F32" s="9">
        <v>250</v>
      </c>
      <c r="G32" s="43"/>
      <c r="H32" s="44">
        <f t="shared" si="6"/>
        <v>0</v>
      </c>
      <c r="I32" s="3">
        <f t="shared" si="10"/>
        <v>0</v>
      </c>
    </row>
    <row r="33" spans="1:9" x14ac:dyDescent="0.25">
      <c r="A33" s="26" t="s">
        <v>32</v>
      </c>
      <c r="B33" s="64" t="s">
        <v>43</v>
      </c>
      <c r="C33" s="27">
        <v>3.4</v>
      </c>
      <c r="D33" s="24">
        <f t="shared" si="8"/>
        <v>0</v>
      </c>
      <c r="E33" s="47">
        <f t="shared" si="9"/>
        <v>0</v>
      </c>
      <c r="F33" s="9">
        <v>300</v>
      </c>
      <c r="G33" s="43"/>
      <c r="H33" s="44">
        <f t="shared" si="6"/>
        <v>0</v>
      </c>
      <c r="I33" s="3">
        <f t="shared" si="10"/>
        <v>0</v>
      </c>
    </row>
    <row r="34" spans="1:9" x14ac:dyDescent="0.25">
      <c r="A34" s="26" t="s">
        <v>33</v>
      </c>
      <c r="B34" s="64" t="s">
        <v>44</v>
      </c>
      <c r="C34" s="27">
        <v>3.4</v>
      </c>
      <c r="D34" s="24">
        <f t="shared" si="8"/>
        <v>0</v>
      </c>
      <c r="E34" s="47">
        <f t="shared" si="9"/>
        <v>0</v>
      </c>
      <c r="F34" s="9">
        <v>500</v>
      </c>
      <c r="G34" s="43"/>
      <c r="H34" s="44">
        <f t="shared" si="6"/>
        <v>0</v>
      </c>
      <c r="I34" s="3">
        <f t="shared" si="10"/>
        <v>0</v>
      </c>
    </row>
    <row r="35" spans="1:9" x14ac:dyDescent="0.25">
      <c r="A35" s="26" t="s">
        <v>35</v>
      </c>
      <c r="B35" s="64" t="s">
        <v>45</v>
      </c>
      <c r="C35" s="27">
        <v>6.4</v>
      </c>
      <c r="D35" s="24">
        <f t="shared" si="8"/>
        <v>0</v>
      </c>
      <c r="E35" s="47">
        <f t="shared" si="9"/>
        <v>0</v>
      </c>
      <c r="F35" s="9">
        <v>100</v>
      </c>
      <c r="G35" s="43"/>
      <c r="H35" s="44">
        <f t="shared" si="6"/>
        <v>0</v>
      </c>
      <c r="I35" s="3">
        <f t="shared" si="10"/>
        <v>0</v>
      </c>
    </row>
    <row r="36" spans="1:9" x14ac:dyDescent="0.25">
      <c r="A36" s="26" t="s">
        <v>36</v>
      </c>
      <c r="B36" s="64" t="s">
        <v>46</v>
      </c>
      <c r="C36" s="27">
        <v>8.3000000000000007</v>
      </c>
      <c r="D36" s="24">
        <f t="shared" si="8"/>
        <v>0</v>
      </c>
      <c r="E36" s="47">
        <f t="shared" si="9"/>
        <v>0</v>
      </c>
      <c r="F36" s="9">
        <v>250</v>
      </c>
      <c r="G36" s="43"/>
      <c r="H36" s="44">
        <f t="shared" si="6"/>
        <v>0</v>
      </c>
      <c r="I36" s="3">
        <f t="shared" si="10"/>
        <v>0</v>
      </c>
    </row>
    <row r="37" spans="1:9" x14ac:dyDescent="0.25">
      <c r="A37" s="26" t="s">
        <v>37</v>
      </c>
      <c r="B37" s="64" t="s">
        <v>47</v>
      </c>
      <c r="C37" s="27">
        <v>6.4</v>
      </c>
      <c r="D37" s="24">
        <f t="shared" si="8"/>
        <v>0</v>
      </c>
      <c r="E37" s="47">
        <f t="shared" si="9"/>
        <v>0</v>
      </c>
      <c r="F37" s="9">
        <v>300</v>
      </c>
      <c r="G37" s="43"/>
      <c r="H37" s="44">
        <f t="shared" si="6"/>
        <v>0</v>
      </c>
      <c r="I37" s="3">
        <f t="shared" si="10"/>
        <v>0</v>
      </c>
    </row>
    <row r="38" spans="1:9" x14ac:dyDescent="0.25">
      <c r="A38" s="26" t="s">
        <v>39</v>
      </c>
      <c r="B38" s="64" t="s">
        <v>48</v>
      </c>
      <c r="C38" s="27">
        <v>10</v>
      </c>
      <c r="D38" s="24">
        <f t="shared" si="8"/>
        <v>0</v>
      </c>
      <c r="E38" s="47">
        <f t="shared" si="9"/>
        <v>0</v>
      </c>
      <c r="F38" s="9">
        <v>100</v>
      </c>
      <c r="G38" s="43"/>
      <c r="H38" s="44">
        <f t="shared" si="6"/>
        <v>0</v>
      </c>
      <c r="I38" s="3">
        <f t="shared" si="10"/>
        <v>0</v>
      </c>
    </row>
    <row r="39" spans="1:9" x14ac:dyDescent="0.25">
      <c r="A39" s="26" t="s">
        <v>40</v>
      </c>
      <c r="B39" s="64" t="s">
        <v>49</v>
      </c>
      <c r="C39" s="27">
        <v>10</v>
      </c>
      <c r="D39" s="24">
        <f t="shared" si="8"/>
        <v>0</v>
      </c>
      <c r="E39" s="47">
        <f t="shared" si="9"/>
        <v>0</v>
      </c>
      <c r="F39" s="9">
        <v>300</v>
      </c>
      <c r="G39" s="43"/>
      <c r="H39" s="44">
        <f t="shared" si="6"/>
        <v>0</v>
      </c>
      <c r="I39" s="3">
        <f t="shared" si="10"/>
        <v>0</v>
      </c>
    </row>
    <row r="40" spans="1:9" s="61" customFormat="1" ht="22.5" customHeight="1" x14ac:dyDescent="0.25">
      <c r="A40" s="54"/>
      <c r="B40" s="73" t="s">
        <v>93</v>
      </c>
      <c r="C40" s="56"/>
      <c r="D40" s="57"/>
      <c r="E40" s="58"/>
      <c r="F40" s="59"/>
      <c r="G40" s="59"/>
      <c r="H40" s="59"/>
      <c r="I40" s="60"/>
    </row>
    <row r="41" spans="1:9" x14ac:dyDescent="0.25">
      <c r="A41" s="26" t="s">
        <v>95</v>
      </c>
      <c r="B41" s="64" t="s">
        <v>103</v>
      </c>
      <c r="C41" s="27">
        <v>3.4</v>
      </c>
      <c r="D41" s="24">
        <f t="shared" ref="D41:D46" si="11">$D$2</f>
        <v>0</v>
      </c>
      <c r="E41" s="47">
        <f t="shared" ref="E41:E46" si="12">C41*D41</f>
        <v>0</v>
      </c>
      <c r="F41" s="9">
        <v>100</v>
      </c>
      <c r="G41" s="43"/>
      <c r="H41" s="44">
        <f t="shared" si="6"/>
        <v>0</v>
      </c>
      <c r="I41" s="3">
        <f t="shared" ref="I41:I46" si="13">E41*H41</f>
        <v>0</v>
      </c>
    </row>
    <row r="42" spans="1:9" x14ac:dyDescent="0.25">
      <c r="A42" s="26" t="s">
        <v>96</v>
      </c>
      <c r="B42" s="64" t="s">
        <v>104</v>
      </c>
      <c r="C42" s="27">
        <v>3.4</v>
      </c>
      <c r="D42" s="24">
        <f t="shared" si="11"/>
        <v>0</v>
      </c>
      <c r="E42" s="47">
        <f t="shared" si="12"/>
        <v>0</v>
      </c>
      <c r="F42" s="9">
        <v>300</v>
      </c>
      <c r="G42" s="43"/>
      <c r="H42" s="44">
        <f t="shared" si="6"/>
        <v>0</v>
      </c>
      <c r="I42" s="3">
        <f t="shared" si="13"/>
        <v>0</v>
      </c>
    </row>
    <row r="43" spans="1:9" x14ac:dyDescent="0.25">
      <c r="A43" s="26" t="s">
        <v>98</v>
      </c>
      <c r="B43" s="64" t="s">
        <v>105</v>
      </c>
      <c r="C43" s="27">
        <v>6.4</v>
      </c>
      <c r="D43" s="24">
        <f t="shared" si="11"/>
        <v>0</v>
      </c>
      <c r="E43" s="47">
        <f t="shared" si="12"/>
        <v>0</v>
      </c>
      <c r="F43" s="9">
        <v>100</v>
      </c>
      <c r="G43" s="43"/>
      <c r="H43" s="44">
        <f t="shared" si="6"/>
        <v>0</v>
      </c>
      <c r="I43" s="3">
        <f t="shared" si="13"/>
        <v>0</v>
      </c>
    </row>
    <row r="44" spans="1:9" x14ac:dyDescent="0.25">
      <c r="A44" s="26" t="s">
        <v>99</v>
      </c>
      <c r="B44" s="64" t="s">
        <v>106</v>
      </c>
      <c r="C44" s="27">
        <v>6.4</v>
      </c>
      <c r="D44" s="24">
        <f t="shared" si="11"/>
        <v>0</v>
      </c>
      <c r="E44" s="47">
        <f t="shared" si="12"/>
        <v>0</v>
      </c>
      <c r="F44" s="9">
        <v>300</v>
      </c>
      <c r="G44" s="43"/>
      <c r="H44" s="44">
        <f t="shared" si="6"/>
        <v>0</v>
      </c>
      <c r="I44" s="3">
        <f t="shared" si="13"/>
        <v>0</v>
      </c>
    </row>
    <row r="45" spans="1:9" x14ac:dyDescent="0.25">
      <c r="A45" s="26" t="s">
        <v>101</v>
      </c>
      <c r="B45" s="64" t="s">
        <v>107</v>
      </c>
      <c r="C45" s="27">
        <v>10</v>
      </c>
      <c r="D45" s="24">
        <f t="shared" si="11"/>
        <v>0</v>
      </c>
      <c r="E45" s="47">
        <f t="shared" si="12"/>
        <v>0</v>
      </c>
      <c r="F45" s="9">
        <v>100</v>
      </c>
      <c r="G45" s="43"/>
      <c r="H45" s="44">
        <f t="shared" si="6"/>
        <v>0</v>
      </c>
      <c r="I45" s="3">
        <f t="shared" si="13"/>
        <v>0</v>
      </c>
    </row>
    <row r="46" spans="1:9" x14ac:dyDescent="0.25">
      <c r="A46" s="26" t="s">
        <v>102</v>
      </c>
      <c r="B46" s="64" t="s">
        <v>108</v>
      </c>
      <c r="C46" s="27">
        <v>10</v>
      </c>
      <c r="D46" s="24">
        <f t="shared" si="11"/>
        <v>0</v>
      </c>
      <c r="E46" s="47">
        <f t="shared" si="12"/>
        <v>0</v>
      </c>
      <c r="F46" s="9">
        <v>300</v>
      </c>
      <c r="G46" s="43"/>
      <c r="H46" s="44">
        <f t="shared" si="6"/>
        <v>0</v>
      </c>
      <c r="I46" s="3">
        <f t="shared" si="13"/>
        <v>0</v>
      </c>
    </row>
    <row r="47" spans="1:9" s="61" customFormat="1" ht="22.5" customHeight="1" x14ac:dyDescent="0.25">
      <c r="A47" s="54"/>
      <c r="B47" s="55" t="s">
        <v>109</v>
      </c>
      <c r="C47" s="56"/>
      <c r="D47" s="57"/>
      <c r="E47" s="58"/>
      <c r="F47" s="59"/>
      <c r="G47" s="59"/>
      <c r="H47" s="59"/>
      <c r="I47" s="60"/>
    </row>
    <row r="48" spans="1:9" x14ac:dyDescent="0.25">
      <c r="A48" s="26" t="s">
        <v>51</v>
      </c>
      <c r="B48" s="64" t="s">
        <v>73</v>
      </c>
      <c r="C48" s="27">
        <v>5</v>
      </c>
      <c r="D48" s="24">
        <f t="shared" ref="D48:D66" si="14">$D$2</f>
        <v>0</v>
      </c>
      <c r="E48" s="47">
        <f t="shared" ref="E48:E66" si="15">C48*D48</f>
        <v>0</v>
      </c>
      <c r="F48" s="9">
        <v>100</v>
      </c>
      <c r="G48" s="43"/>
      <c r="H48" s="44">
        <f t="shared" si="6"/>
        <v>0</v>
      </c>
      <c r="I48" s="3">
        <f t="shared" ref="I48:I66" si="16">E48*H48</f>
        <v>0</v>
      </c>
    </row>
    <row r="49" spans="1:9" x14ac:dyDescent="0.25">
      <c r="A49" s="26" t="s">
        <v>52</v>
      </c>
      <c r="B49" s="64" t="s">
        <v>74</v>
      </c>
      <c r="C49" s="27">
        <v>5</v>
      </c>
      <c r="D49" s="24">
        <f t="shared" si="14"/>
        <v>0</v>
      </c>
      <c r="E49" s="47">
        <f t="shared" si="15"/>
        <v>0</v>
      </c>
      <c r="F49" s="9">
        <v>300</v>
      </c>
      <c r="G49" s="43"/>
      <c r="H49" s="44">
        <f t="shared" si="6"/>
        <v>0</v>
      </c>
      <c r="I49" s="3">
        <f t="shared" si="16"/>
        <v>0</v>
      </c>
    </row>
    <row r="50" spans="1:9" x14ac:dyDescent="0.25">
      <c r="A50" s="26" t="s">
        <v>54</v>
      </c>
      <c r="B50" s="64" t="s">
        <v>75</v>
      </c>
      <c r="C50" s="27">
        <v>5</v>
      </c>
      <c r="D50" s="24">
        <f t="shared" si="14"/>
        <v>0</v>
      </c>
      <c r="E50" s="47">
        <f t="shared" si="15"/>
        <v>0</v>
      </c>
      <c r="F50" s="9">
        <v>100</v>
      </c>
      <c r="G50" s="43"/>
      <c r="H50" s="44">
        <f t="shared" si="6"/>
        <v>0</v>
      </c>
      <c r="I50" s="3">
        <f t="shared" si="16"/>
        <v>0</v>
      </c>
    </row>
    <row r="51" spans="1:9" x14ac:dyDescent="0.25">
      <c r="A51" s="26" t="s">
        <v>55</v>
      </c>
      <c r="B51" s="64" t="s">
        <v>76</v>
      </c>
      <c r="C51" s="27">
        <v>5</v>
      </c>
      <c r="D51" s="24">
        <f t="shared" si="14"/>
        <v>0</v>
      </c>
      <c r="E51" s="47">
        <f t="shared" si="15"/>
        <v>0</v>
      </c>
      <c r="F51" s="9">
        <v>250</v>
      </c>
      <c r="G51" s="43"/>
      <c r="H51" s="44">
        <f t="shared" si="6"/>
        <v>0</v>
      </c>
      <c r="I51" s="3">
        <f t="shared" si="16"/>
        <v>0</v>
      </c>
    </row>
    <row r="52" spans="1:9" x14ac:dyDescent="0.25">
      <c r="A52" s="26" t="s">
        <v>56</v>
      </c>
      <c r="B52" s="64" t="s">
        <v>77</v>
      </c>
      <c r="C52" s="27">
        <v>5</v>
      </c>
      <c r="D52" s="24">
        <f t="shared" si="14"/>
        <v>0</v>
      </c>
      <c r="E52" s="47">
        <f t="shared" si="15"/>
        <v>0</v>
      </c>
      <c r="F52" s="9">
        <v>300</v>
      </c>
      <c r="G52" s="43"/>
      <c r="H52" s="44">
        <f t="shared" si="6"/>
        <v>0</v>
      </c>
      <c r="I52" s="3">
        <f t="shared" si="16"/>
        <v>0</v>
      </c>
    </row>
    <row r="53" spans="1:9" x14ac:dyDescent="0.25">
      <c r="A53" s="26" t="s">
        <v>57</v>
      </c>
      <c r="B53" s="64" t="s">
        <v>78</v>
      </c>
      <c r="C53" s="27">
        <v>5</v>
      </c>
      <c r="D53" s="24">
        <f t="shared" si="14"/>
        <v>0</v>
      </c>
      <c r="E53" s="47">
        <f t="shared" si="15"/>
        <v>0</v>
      </c>
      <c r="F53" s="9">
        <v>500</v>
      </c>
      <c r="G53" s="43"/>
      <c r="H53" s="44">
        <f t="shared" si="6"/>
        <v>0</v>
      </c>
      <c r="I53" s="3">
        <f t="shared" si="16"/>
        <v>0</v>
      </c>
    </row>
    <row r="54" spans="1:9" x14ac:dyDescent="0.25">
      <c r="A54" s="26" t="s">
        <v>58</v>
      </c>
      <c r="B54" s="64" t="s">
        <v>79</v>
      </c>
      <c r="C54" s="27">
        <v>5</v>
      </c>
      <c r="D54" s="24">
        <f t="shared" si="14"/>
        <v>0</v>
      </c>
      <c r="E54" s="47">
        <f t="shared" si="15"/>
        <v>0</v>
      </c>
      <c r="F54" s="9">
        <v>600</v>
      </c>
      <c r="G54" s="43"/>
      <c r="H54" s="44">
        <f t="shared" si="6"/>
        <v>0</v>
      </c>
      <c r="I54" s="3">
        <f t="shared" si="16"/>
        <v>0</v>
      </c>
    </row>
    <row r="55" spans="1:9" x14ac:dyDescent="0.25">
      <c r="A55" s="26" t="s">
        <v>59</v>
      </c>
      <c r="B55" s="64" t="s">
        <v>80</v>
      </c>
      <c r="C55" s="27">
        <v>5</v>
      </c>
      <c r="D55" s="24">
        <f t="shared" si="14"/>
        <v>0</v>
      </c>
      <c r="E55" s="47">
        <f t="shared" si="15"/>
        <v>0</v>
      </c>
      <c r="F55" s="9">
        <v>1000</v>
      </c>
      <c r="G55" s="43"/>
      <c r="H55" s="44">
        <f t="shared" si="6"/>
        <v>0</v>
      </c>
      <c r="I55" s="3">
        <f t="shared" si="16"/>
        <v>0</v>
      </c>
    </row>
    <row r="56" spans="1:9" x14ac:dyDescent="0.25">
      <c r="A56" s="26" t="s">
        <v>60</v>
      </c>
      <c r="B56" s="64" t="s">
        <v>81</v>
      </c>
      <c r="C56" s="27">
        <v>6.6</v>
      </c>
      <c r="D56" s="24">
        <f t="shared" si="14"/>
        <v>0</v>
      </c>
      <c r="E56" s="47">
        <f t="shared" si="15"/>
        <v>0</v>
      </c>
      <c r="F56" s="9">
        <v>300</v>
      </c>
      <c r="G56" s="43"/>
      <c r="H56" s="44">
        <f t="shared" si="6"/>
        <v>0</v>
      </c>
      <c r="I56" s="3">
        <f t="shared" si="16"/>
        <v>0</v>
      </c>
    </row>
    <row r="57" spans="1:9" x14ac:dyDescent="0.25">
      <c r="A57" s="26" t="s">
        <v>61</v>
      </c>
      <c r="B57" s="64" t="s">
        <v>82</v>
      </c>
      <c r="C57" s="27">
        <v>6.6</v>
      </c>
      <c r="D57" s="24">
        <f t="shared" si="14"/>
        <v>0</v>
      </c>
      <c r="E57" s="47">
        <f t="shared" si="15"/>
        <v>0</v>
      </c>
      <c r="F57" s="9">
        <v>500</v>
      </c>
      <c r="G57" s="43"/>
      <c r="H57" s="44">
        <f t="shared" si="6"/>
        <v>0</v>
      </c>
      <c r="I57" s="3">
        <f t="shared" si="16"/>
        <v>0</v>
      </c>
    </row>
    <row r="58" spans="1:9" x14ac:dyDescent="0.25">
      <c r="A58" s="26" t="s">
        <v>62</v>
      </c>
      <c r="B58" s="64" t="s">
        <v>83</v>
      </c>
      <c r="C58" s="27">
        <v>6.6</v>
      </c>
      <c r="D58" s="24">
        <f t="shared" si="14"/>
        <v>0</v>
      </c>
      <c r="E58" s="47">
        <f t="shared" si="15"/>
        <v>0</v>
      </c>
      <c r="F58" s="9">
        <v>1000</v>
      </c>
      <c r="G58" s="43"/>
      <c r="H58" s="44">
        <f t="shared" si="6"/>
        <v>0</v>
      </c>
      <c r="I58" s="3">
        <f t="shared" si="16"/>
        <v>0</v>
      </c>
    </row>
    <row r="59" spans="1:9" x14ac:dyDescent="0.25">
      <c r="A59" s="26" t="s">
        <v>64</v>
      </c>
      <c r="B59" s="64" t="s">
        <v>84</v>
      </c>
      <c r="C59" s="27">
        <v>7.2</v>
      </c>
      <c r="D59" s="24">
        <f t="shared" si="14"/>
        <v>0</v>
      </c>
      <c r="E59" s="47">
        <f t="shared" si="15"/>
        <v>0</v>
      </c>
      <c r="F59" s="9">
        <v>100</v>
      </c>
      <c r="G59" s="43"/>
      <c r="H59" s="44">
        <f t="shared" si="6"/>
        <v>0</v>
      </c>
      <c r="I59" s="3">
        <f t="shared" si="16"/>
        <v>0</v>
      </c>
    </row>
    <row r="60" spans="1:9" x14ac:dyDescent="0.25">
      <c r="A60" s="26" t="s">
        <v>65</v>
      </c>
      <c r="B60" s="64" t="s">
        <v>85</v>
      </c>
      <c r="C60" s="27">
        <v>7.2</v>
      </c>
      <c r="D60" s="24">
        <f t="shared" si="14"/>
        <v>0</v>
      </c>
      <c r="E60" s="47">
        <f t="shared" si="15"/>
        <v>0</v>
      </c>
      <c r="F60" s="9">
        <v>250</v>
      </c>
      <c r="G60" s="43"/>
      <c r="H60" s="44">
        <f t="shared" si="6"/>
        <v>0</v>
      </c>
      <c r="I60" s="3">
        <f t="shared" si="16"/>
        <v>0</v>
      </c>
    </row>
    <row r="61" spans="1:9" x14ac:dyDescent="0.25">
      <c r="A61" s="26" t="s">
        <v>66</v>
      </c>
      <c r="B61" s="64" t="s">
        <v>86</v>
      </c>
      <c r="C61" s="27">
        <v>7.2</v>
      </c>
      <c r="D61" s="24">
        <f t="shared" si="14"/>
        <v>0</v>
      </c>
      <c r="E61" s="47">
        <f t="shared" si="15"/>
        <v>0</v>
      </c>
      <c r="F61" s="9">
        <v>300</v>
      </c>
      <c r="G61" s="43"/>
      <c r="H61" s="44">
        <f t="shared" si="6"/>
        <v>0</v>
      </c>
      <c r="I61" s="3">
        <f t="shared" si="16"/>
        <v>0</v>
      </c>
    </row>
    <row r="62" spans="1:9" x14ac:dyDescent="0.25">
      <c r="A62" s="26" t="s">
        <v>67</v>
      </c>
      <c r="B62" s="64" t="s">
        <v>87</v>
      </c>
      <c r="C62" s="27">
        <v>7.2</v>
      </c>
      <c r="D62" s="24">
        <f t="shared" si="14"/>
        <v>0</v>
      </c>
      <c r="E62" s="47">
        <f t="shared" si="15"/>
        <v>0</v>
      </c>
      <c r="F62" s="9">
        <v>500</v>
      </c>
      <c r="G62" s="43"/>
      <c r="H62" s="44">
        <f t="shared" si="6"/>
        <v>0</v>
      </c>
      <c r="I62" s="3">
        <f t="shared" si="16"/>
        <v>0</v>
      </c>
    </row>
    <row r="63" spans="1:9" x14ac:dyDescent="0.25">
      <c r="A63" s="26" t="s">
        <v>68</v>
      </c>
      <c r="B63" s="64" t="s">
        <v>88</v>
      </c>
      <c r="C63" s="27">
        <v>7.2</v>
      </c>
      <c r="D63" s="24">
        <f t="shared" si="14"/>
        <v>0</v>
      </c>
      <c r="E63" s="47">
        <f t="shared" si="15"/>
        <v>0</v>
      </c>
      <c r="F63" s="9">
        <v>1000</v>
      </c>
      <c r="G63" s="43"/>
      <c r="H63" s="44">
        <f t="shared" si="6"/>
        <v>0</v>
      </c>
      <c r="I63" s="3">
        <f t="shared" si="16"/>
        <v>0</v>
      </c>
    </row>
    <row r="64" spans="1:9" x14ac:dyDescent="0.25">
      <c r="A64" s="26" t="s">
        <v>70</v>
      </c>
      <c r="B64" s="64" t="s">
        <v>89</v>
      </c>
      <c r="C64" s="27">
        <v>13.2</v>
      </c>
      <c r="D64" s="24">
        <f t="shared" si="14"/>
        <v>0</v>
      </c>
      <c r="E64" s="47">
        <f t="shared" si="15"/>
        <v>0</v>
      </c>
      <c r="F64" s="9">
        <v>100</v>
      </c>
      <c r="G64" s="43"/>
      <c r="H64" s="44">
        <f t="shared" si="6"/>
        <v>0</v>
      </c>
      <c r="I64" s="3">
        <f t="shared" si="16"/>
        <v>0</v>
      </c>
    </row>
    <row r="65" spans="1:9" x14ac:dyDescent="0.25">
      <c r="A65" s="26" t="s">
        <v>71</v>
      </c>
      <c r="B65" s="64" t="s">
        <v>90</v>
      </c>
      <c r="C65" s="27">
        <v>13.2</v>
      </c>
      <c r="D65" s="24">
        <f t="shared" si="14"/>
        <v>0</v>
      </c>
      <c r="E65" s="47">
        <f t="shared" si="15"/>
        <v>0</v>
      </c>
      <c r="F65" s="9">
        <v>300</v>
      </c>
      <c r="G65" s="43"/>
      <c r="H65" s="44">
        <f t="shared" si="6"/>
        <v>0</v>
      </c>
      <c r="I65" s="3">
        <f t="shared" si="16"/>
        <v>0</v>
      </c>
    </row>
    <row r="66" spans="1:9" x14ac:dyDescent="0.25">
      <c r="A66" s="26" t="s">
        <v>72</v>
      </c>
      <c r="B66" s="64" t="s">
        <v>91</v>
      </c>
      <c r="C66" s="27">
        <v>13.2</v>
      </c>
      <c r="D66" s="24">
        <f t="shared" si="14"/>
        <v>0</v>
      </c>
      <c r="E66" s="47">
        <f t="shared" si="15"/>
        <v>0</v>
      </c>
      <c r="F66" s="9">
        <v>500</v>
      </c>
      <c r="G66" s="43"/>
      <c r="H66" s="44">
        <f t="shared" si="6"/>
        <v>0</v>
      </c>
      <c r="I66" s="3">
        <f t="shared" si="16"/>
        <v>0</v>
      </c>
    </row>
    <row r="67" spans="1:9" x14ac:dyDescent="0.25">
      <c r="A67" s="67" t="s">
        <v>204</v>
      </c>
      <c r="B67" s="68"/>
      <c r="C67" s="68"/>
      <c r="D67" s="68"/>
      <c r="E67" s="68"/>
      <c r="F67" s="68"/>
      <c r="G67" s="68"/>
      <c r="H67" s="68"/>
      <c r="I67" s="69"/>
    </row>
    <row r="68" spans="1:9" x14ac:dyDescent="0.25">
      <c r="A68" s="70"/>
      <c r="B68" s="71"/>
      <c r="C68" s="71"/>
      <c r="D68" s="71"/>
      <c r="E68" s="71"/>
      <c r="F68" s="71"/>
      <c r="G68" s="71"/>
      <c r="H68" s="71"/>
      <c r="I68" s="72"/>
    </row>
    <row r="69" spans="1:9" s="61" customFormat="1" ht="22.5" customHeight="1" x14ac:dyDescent="0.25">
      <c r="A69" s="54"/>
      <c r="B69" s="55" t="s">
        <v>210</v>
      </c>
      <c r="C69" s="56"/>
      <c r="D69" s="57"/>
      <c r="E69" s="58"/>
      <c r="F69" s="59"/>
      <c r="G69" s="59"/>
      <c r="H69" s="59"/>
      <c r="I69" s="60"/>
    </row>
    <row r="70" spans="1:9" x14ac:dyDescent="0.25">
      <c r="A70" s="26" t="s">
        <v>111</v>
      </c>
      <c r="B70" s="64" t="s">
        <v>194</v>
      </c>
      <c r="C70" s="27">
        <v>4.88</v>
      </c>
      <c r="D70" s="24">
        <f t="shared" ref="D70:D78" si="17">$D$2</f>
        <v>0</v>
      </c>
      <c r="E70" s="47">
        <f t="shared" ref="E70:E78" si="18">C70*D70</f>
        <v>0</v>
      </c>
      <c r="F70" s="11">
        <v>1000</v>
      </c>
      <c r="G70" s="43"/>
      <c r="H70" s="44">
        <f t="shared" ref="H70:H78" si="19">G70*F70</f>
        <v>0</v>
      </c>
      <c r="I70" s="3">
        <f t="shared" ref="I70:I78" si="20">E70*H70</f>
        <v>0</v>
      </c>
    </row>
    <row r="71" spans="1:9" x14ac:dyDescent="0.25">
      <c r="A71" s="26" t="s">
        <v>118</v>
      </c>
      <c r="B71" s="64" t="s">
        <v>197</v>
      </c>
      <c r="C71" s="27">
        <v>9.15</v>
      </c>
      <c r="D71" s="24">
        <f t="shared" si="17"/>
        <v>0</v>
      </c>
      <c r="E71" s="47">
        <f t="shared" si="18"/>
        <v>0</v>
      </c>
      <c r="F71" s="11">
        <v>500</v>
      </c>
      <c r="G71" s="43"/>
      <c r="H71" s="44">
        <f t="shared" si="19"/>
        <v>0</v>
      </c>
      <c r="I71" s="3">
        <f t="shared" si="20"/>
        <v>0</v>
      </c>
    </row>
    <row r="72" spans="1:9" x14ac:dyDescent="0.25">
      <c r="A72" s="26" t="s">
        <v>123</v>
      </c>
      <c r="B72" s="64" t="s">
        <v>200</v>
      </c>
      <c r="C72" s="27">
        <v>14.3</v>
      </c>
      <c r="D72" s="24">
        <f t="shared" si="17"/>
        <v>0</v>
      </c>
      <c r="E72" s="47">
        <f t="shared" si="18"/>
        <v>0</v>
      </c>
      <c r="F72" s="11">
        <v>200</v>
      </c>
      <c r="G72" s="43"/>
      <c r="H72" s="44">
        <f t="shared" si="19"/>
        <v>0</v>
      </c>
      <c r="I72" s="3">
        <f t="shared" si="20"/>
        <v>0</v>
      </c>
    </row>
    <row r="73" spans="1:9" x14ac:dyDescent="0.25">
      <c r="A73" s="26" t="s">
        <v>128</v>
      </c>
      <c r="B73" s="64" t="s">
        <v>195</v>
      </c>
      <c r="C73" s="27">
        <v>4.88</v>
      </c>
      <c r="D73" s="24">
        <f t="shared" si="17"/>
        <v>0</v>
      </c>
      <c r="E73" s="47">
        <f t="shared" si="18"/>
        <v>0</v>
      </c>
      <c r="F73" s="11">
        <v>1000</v>
      </c>
      <c r="G73" s="43"/>
      <c r="H73" s="44">
        <f t="shared" si="19"/>
        <v>0</v>
      </c>
      <c r="I73" s="3">
        <f t="shared" si="20"/>
        <v>0</v>
      </c>
    </row>
    <row r="74" spans="1:9" x14ac:dyDescent="0.25">
      <c r="A74" s="26" t="s">
        <v>135</v>
      </c>
      <c r="B74" s="64" t="s">
        <v>198</v>
      </c>
      <c r="C74" s="27">
        <v>9.15</v>
      </c>
      <c r="D74" s="24">
        <f t="shared" si="17"/>
        <v>0</v>
      </c>
      <c r="E74" s="47">
        <f t="shared" si="18"/>
        <v>0</v>
      </c>
      <c r="F74" s="11">
        <v>500</v>
      </c>
      <c r="G74" s="43"/>
      <c r="H74" s="44">
        <f t="shared" si="19"/>
        <v>0</v>
      </c>
      <c r="I74" s="3">
        <f t="shared" si="20"/>
        <v>0</v>
      </c>
    </row>
    <row r="75" spans="1:9" x14ac:dyDescent="0.25">
      <c r="A75" s="26" t="s">
        <v>140</v>
      </c>
      <c r="B75" s="64" t="s">
        <v>201</v>
      </c>
      <c r="C75" s="27">
        <v>14.3</v>
      </c>
      <c r="D75" s="24">
        <f t="shared" si="17"/>
        <v>0</v>
      </c>
      <c r="E75" s="47">
        <f t="shared" si="18"/>
        <v>0</v>
      </c>
      <c r="F75" s="11">
        <v>200</v>
      </c>
      <c r="G75" s="43"/>
      <c r="H75" s="44">
        <f t="shared" si="19"/>
        <v>0</v>
      </c>
      <c r="I75" s="3">
        <f t="shared" si="20"/>
        <v>0</v>
      </c>
    </row>
    <row r="76" spans="1:9" x14ac:dyDescent="0.25">
      <c r="A76" s="26" t="s">
        <v>147</v>
      </c>
      <c r="B76" s="64" t="s">
        <v>196</v>
      </c>
      <c r="C76" s="27">
        <v>7.15</v>
      </c>
      <c r="D76" s="24">
        <f t="shared" si="17"/>
        <v>0</v>
      </c>
      <c r="E76" s="47">
        <f t="shared" si="18"/>
        <v>0</v>
      </c>
      <c r="F76" s="11">
        <v>1000</v>
      </c>
      <c r="G76" s="43"/>
      <c r="H76" s="44">
        <f t="shared" si="19"/>
        <v>0</v>
      </c>
      <c r="I76" s="3">
        <f t="shared" si="20"/>
        <v>0</v>
      </c>
    </row>
    <row r="77" spans="1:9" x14ac:dyDescent="0.25">
      <c r="A77" s="26" t="s">
        <v>162</v>
      </c>
      <c r="B77" s="64" t="s">
        <v>199</v>
      </c>
      <c r="C77" s="27">
        <v>10.25</v>
      </c>
      <c r="D77" s="24">
        <f t="shared" si="17"/>
        <v>0</v>
      </c>
      <c r="E77" s="47">
        <f t="shared" si="18"/>
        <v>0</v>
      </c>
      <c r="F77" s="11">
        <v>500</v>
      </c>
      <c r="G77" s="43"/>
      <c r="H77" s="44">
        <f t="shared" si="19"/>
        <v>0</v>
      </c>
      <c r="I77" s="3">
        <f t="shared" si="20"/>
        <v>0</v>
      </c>
    </row>
    <row r="78" spans="1:9" x14ac:dyDescent="0.25">
      <c r="A78" s="26" t="s">
        <v>171</v>
      </c>
      <c r="B78" s="64" t="s">
        <v>202</v>
      </c>
      <c r="C78" s="27">
        <v>18.850000000000001</v>
      </c>
      <c r="D78" s="24">
        <f t="shared" si="17"/>
        <v>0</v>
      </c>
      <c r="E78" s="47">
        <f t="shared" si="18"/>
        <v>0</v>
      </c>
      <c r="F78" s="11">
        <v>200</v>
      </c>
      <c r="G78" s="43"/>
      <c r="H78" s="44">
        <f t="shared" si="19"/>
        <v>0</v>
      </c>
      <c r="I78" s="3">
        <f t="shared" si="20"/>
        <v>0</v>
      </c>
    </row>
    <row r="79" spans="1:9" s="61" customFormat="1" ht="22.5" customHeight="1" x14ac:dyDescent="0.25">
      <c r="A79" s="54"/>
      <c r="B79" s="62" t="s">
        <v>110</v>
      </c>
      <c r="C79" s="56"/>
      <c r="D79" s="57"/>
      <c r="E79" s="58"/>
      <c r="F79" s="59"/>
      <c r="G79" s="59"/>
      <c r="H79" s="59"/>
      <c r="I79" s="60"/>
    </row>
    <row r="80" spans="1:9" x14ac:dyDescent="0.25">
      <c r="A80" s="26" t="s">
        <v>112</v>
      </c>
      <c r="B80" s="64" t="s">
        <v>113</v>
      </c>
      <c r="C80" s="27">
        <v>4.42</v>
      </c>
      <c r="D80" s="24">
        <f t="shared" ref="D80:D86" si="21">$D$2</f>
        <v>0</v>
      </c>
      <c r="E80" s="47">
        <f t="shared" ref="E80:E86" si="22">C80*D80</f>
        <v>0</v>
      </c>
      <c r="F80" s="9">
        <v>100</v>
      </c>
      <c r="G80" s="43"/>
      <c r="H80" s="44">
        <f t="shared" ref="H80:H86" si="23">G80*F80</f>
        <v>0</v>
      </c>
      <c r="I80" s="3">
        <f t="shared" ref="I80:I86" si="24">E80*H80</f>
        <v>0</v>
      </c>
    </row>
    <row r="81" spans="1:9" x14ac:dyDescent="0.25">
      <c r="A81" s="26" t="s">
        <v>114</v>
      </c>
      <c r="B81" s="64" t="s">
        <v>115</v>
      </c>
      <c r="C81" s="27">
        <v>4.42</v>
      </c>
      <c r="D81" s="24">
        <f t="shared" si="21"/>
        <v>0</v>
      </c>
      <c r="E81" s="47">
        <f t="shared" si="22"/>
        <v>0</v>
      </c>
      <c r="F81" s="9">
        <v>300</v>
      </c>
      <c r="G81" s="43"/>
      <c r="H81" s="44">
        <f t="shared" si="23"/>
        <v>0</v>
      </c>
      <c r="I81" s="3">
        <f t="shared" si="24"/>
        <v>0</v>
      </c>
    </row>
    <row r="82" spans="1:9" x14ac:dyDescent="0.25">
      <c r="A82" s="26" t="s">
        <v>116</v>
      </c>
      <c r="B82" s="64" t="s">
        <v>117</v>
      </c>
      <c r="C82" s="27">
        <v>4.42</v>
      </c>
      <c r="D82" s="24">
        <f t="shared" si="21"/>
        <v>0</v>
      </c>
      <c r="E82" s="47">
        <f t="shared" si="22"/>
        <v>0</v>
      </c>
      <c r="F82" s="9">
        <v>500</v>
      </c>
      <c r="G82" s="43"/>
      <c r="H82" s="44">
        <f t="shared" si="23"/>
        <v>0</v>
      </c>
      <c r="I82" s="3">
        <f t="shared" si="24"/>
        <v>0</v>
      </c>
    </row>
    <row r="83" spans="1:9" x14ac:dyDescent="0.25">
      <c r="A83" s="26" t="s">
        <v>119</v>
      </c>
      <c r="B83" s="64" t="s">
        <v>120</v>
      </c>
      <c r="C83" s="27">
        <v>8.3000000000000007</v>
      </c>
      <c r="D83" s="24">
        <f t="shared" si="21"/>
        <v>0</v>
      </c>
      <c r="E83" s="47">
        <f t="shared" si="22"/>
        <v>0</v>
      </c>
      <c r="F83" s="9">
        <v>100</v>
      </c>
      <c r="G83" s="43"/>
      <c r="H83" s="44">
        <f t="shared" si="23"/>
        <v>0</v>
      </c>
      <c r="I83" s="3">
        <f t="shared" si="24"/>
        <v>0</v>
      </c>
    </row>
    <row r="84" spans="1:9" x14ac:dyDescent="0.25">
      <c r="A84" s="26" t="s">
        <v>121</v>
      </c>
      <c r="B84" s="64" t="s">
        <v>122</v>
      </c>
      <c r="C84" s="27">
        <v>8.3000000000000007</v>
      </c>
      <c r="D84" s="24">
        <f t="shared" si="21"/>
        <v>0</v>
      </c>
      <c r="E84" s="47">
        <f t="shared" si="22"/>
        <v>0</v>
      </c>
      <c r="F84" s="9">
        <v>300</v>
      </c>
      <c r="G84" s="43"/>
      <c r="H84" s="44">
        <f t="shared" si="23"/>
        <v>0</v>
      </c>
      <c r="I84" s="3">
        <f t="shared" si="24"/>
        <v>0</v>
      </c>
    </row>
    <row r="85" spans="1:9" x14ac:dyDescent="0.25">
      <c r="A85" s="26" t="s">
        <v>124</v>
      </c>
      <c r="B85" s="64" t="s">
        <v>125</v>
      </c>
      <c r="C85" s="27">
        <v>13</v>
      </c>
      <c r="D85" s="24">
        <f t="shared" si="21"/>
        <v>0</v>
      </c>
      <c r="E85" s="47">
        <f t="shared" si="22"/>
        <v>0</v>
      </c>
      <c r="F85" s="9">
        <v>100</v>
      </c>
      <c r="G85" s="43"/>
      <c r="H85" s="44">
        <f t="shared" si="23"/>
        <v>0</v>
      </c>
      <c r="I85" s="3">
        <f t="shared" si="24"/>
        <v>0</v>
      </c>
    </row>
    <row r="86" spans="1:9" x14ac:dyDescent="0.25">
      <c r="A86" s="26" t="s">
        <v>126</v>
      </c>
      <c r="B86" s="64" t="s">
        <v>127</v>
      </c>
      <c r="C86" s="27">
        <v>13</v>
      </c>
      <c r="D86" s="24">
        <f t="shared" si="21"/>
        <v>0</v>
      </c>
      <c r="E86" s="47">
        <f t="shared" si="22"/>
        <v>0</v>
      </c>
      <c r="F86" s="9">
        <v>300</v>
      </c>
      <c r="G86" s="43"/>
      <c r="H86" s="44">
        <f t="shared" si="23"/>
        <v>0</v>
      </c>
      <c r="I86" s="3">
        <f t="shared" si="24"/>
        <v>0</v>
      </c>
    </row>
    <row r="87" spans="1:9" s="61" customFormat="1" ht="22.5" customHeight="1" x14ac:dyDescent="0.25">
      <c r="A87" s="54"/>
      <c r="B87" s="63" t="s">
        <v>178</v>
      </c>
      <c r="C87" s="56"/>
      <c r="D87" s="57"/>
      <c r="E87" s="58"/>
      <c r="F87" s="59"/>
      <c r="G87" s="59"/>
      <c r="H87" s="59"/>
      <c r="I87" s="60"/>
    </row>
    <row r="88" spans="1:9" x14ac:dyDescent="0.25">
      <c r="A88" s="26" t="s">
        <v>129</v>
      </c>
      <c r="B88" s="64" t="s">
        <v>130</v>
      </c>
      <c r="C88" s="27">
        <v>4.42</v>
      </c>
      <c r="D88" s="24">
        <f t="shared" ref="D88:D94" si="25">$D$2</f>
        <v>0</v>
      </c>
      <c r="E88" s="47">
        <f t="shared" ref="E88:E94" si="26">C88*D88</f>
        <v>0</v>
      </c>
      <c r="F88" s="9">
        <v>100</v>
      </c>
      <c r="G88" s="43"/>
      <c r="H88" s="44">
        <f t="shared" ref="H88:H94" si="27">G88*F88</f>
        <v>0</v>
      </c>
      <c r="I88" s="3">
        <f t="shared" ref="I88:I94" si="28">E88*H88</f>
        <v>0</v>
      </c>
    </row>
    <row r="89" spans="1:9" x14ac:dyDescent="0.25">
      <c r="A89" s="26" t="s">
        <v>131</v>
      </c>
      <c r="B89" s="64" t="s">
        <v>132</v>
      </c>
      <c r="C89" s="27">
        <v>4.42</v>
      </c>
      <c r="D89" s="24">
        <f t="shared" si="25"/>
        <v>0</v>
      </c>
      <c r="E89" s="47">
        <f t="shared" si="26"/>
        <v>0</v>
      </c>
      <c r="F89" s="9">
        <v>300</v>
      </c>
      <c r="G89" s="43"/>
      <c r="H89" s="44">
        <f t="shared" si="27"/>
        <v>0</v>
      </c>
      <c r="I89" s="3">
        <f t="shared" si="28"/>
        <v>0</v>
      </c>
    </row>
    <row r="90" spans="1:9" x14ac:dyDescent="0.25">
      <c r="A90" s="26" t="s">
        <v>133</v>
      </c>
      <c r="B90" s="64" t="s">
        <v>134</v>
      </c>
      <c r="C90" s="27">
        <v>4.42</v>
      </c>
      <c r="D90" s="24">
        <f t="shared" si="25"/>
        <v>0</v>
      </c>
      <c r="E90" s="47">
        <f t="shared" si="26"/>
        <v>0</v>
      </c>
      <c r="F90" s="9">
        <v>500</v>
      </c>
      <c r="G90" s="43"/>
      <c r="H90" s="44">
        <f t="shared" si="27"/>
        <v>0</v>
      </c>
      <c r="I90" s="3">
        <f t="shared" si="28"/>
        <v>0</v>
      </c>
    </row>
    <row r="91" spans="1:9" x14ac:dyDescent="0.25">
      <c r="A91" s="26" t="s">
        <v>136</v>
      </c>
      <c r="B91" s="64" t="s">
        <v>137</v>
      </c>
      <c r="C91" s="27">
        <v>8.32</v>
      </c>
      <c r="D91" s="24">
        <f t="shared" si="25"/>
        <v>0</v>
      </c>
      <c r="E91" s="47">
        <f t="shared" si="26"/>
        <v>0</v>
      </c>
      <c r="F91" s="9">
        <v>100</v>
      </c>
      <c r="G91" s="43"/>
      <c r="H91" s="44">
        <f t="shared" si="27"/>
        <v>0</v>
      </c>
      <c r="I91" s="3">
        <f t="shared" si="28"/>
        <v>0</v>
      </c>
    </row>
    <row r="92" spans="1:9" x14ac:dyDescent="0.25">
      <c r="A92" s="26" t="s">
        <v>138</v>
      </c>
      <c r="B92" s="64" t="s">
        <v>139</v>
      </c>
      <c r="C92" s="27">
        <v>8.32</v>
      </c>
      <c r="D92" s="24">
        <f t="shared" si="25"/>
        <v>0</v>
      </c>
      <c r="E92" s="47">
        <f t="shared" si="26"/>
        <v>0</v>
      </c>
      <c r="F92" s="9">
        <v>300</v>
      </c>
      <c r="G92" s="43"/>
      <c r="H92" s="44">
        <f t="shared" si="27"/>
        <v>0</v>
      </c>
      <c r="I92" s="3">
        <f t="shared" si="28"/>
        <v>0</v>
      </c>
    </row>
    <row r="93" spans="1:9" x14ac:dyDescent="0.25">
      <c r="A93" s="26" t="s">
        <v>141</v>
      </c>
      <c r="B93" s="64" t="s">
        <v>142</v>
      </c>
      <c r="C93" s="27">
        <v>13</v>
      </c>
      <c r="D93" s="24">
        <f t="shared" si="25"/>
        <v>0</v>
      </c>
      <c r="E93" s="47">
        <f t="shared" si="26"/>
        <v>0</v>
      </c>
      <c r="F93" s="9">
        <v>100</v>
      </c>
      <c r="G93" s="43"/>
      <c r="H93" s="44">
        <f t="shared" si="27"/>
        <v>0</v>
      </c>
      <c r="I93" s="3">
        <f t="shared" si="28"/>
        <v>0</v>
      </c>
    </row>
    <row r="94" spans="1:9" x14ac:dyDescent="0.25">
      <c r="A94" s="26" t="s">
        <v>143</v>
      </c>
      <c r="B94" s="64" t="s">
        <v>144</v>
      </c>
      <c r="C94" s="27">
        <v>13</v>
      </c>
      <c r="D94" s="24">
        <f t="shared" si="25"/>
        <v>0</v>
      </c>
      <c r="E94" s="47">
        <f t="shared" si="26"/>
        <v>0</v>
      </c>
      <c r="F94" s="9">
        <v>300</v>
      </c>
      <c r="G94" s="43"/>
      <c r="H94" s="44">
        <f t="shared" si="27"/>
        <v>0</v>
      </c>
      <c r="I94" s="3">
        <f t="shared" si="28"/>
        <v>0</v>
      </c>
    </row>
    <row r="95" spans="1:9" s="61" customFormat="1" ht="22.5" customHeight="1" x14ac:dyDescent="0.25">
      <c r="A95" s="54"/>
      <c r="B95" s="55" t="s">
        <v>177</v>
      </c>
      <c r="C95" s="56"/>
      <c r="D95" s="57"/>
      <c r="E95" s="58"/>
      <c r="F95" s="59"/>
      <c r="G95" s="59"/>
      <c r="H95" s="59"/>
      <c r="I95" s="60"/>
    </row>
    <row r="96" spans="1:9" x14ac:dyDescent="0.25">
      <c r="A96" s="26" t="s">
        <v>145</v>
      </c>
      <c r="B96" s="64" t="s">
        <v>146</v>
      </c>
      <c r="C96" s="27">
        <v>6.5</v>
      </c>
      <c r="D96" s="24">
        <f t="shared" ref="D96:D109" si="29">$D$2</f>
        <v>0</v>
      </c>
      <c r="E96" s="47">
        <f t="shared" ref="E96:E107" si="30">C96*D96</f>
        <v>0</v>
      </c>
      <c r="F96" s="9">
        <v>300</v>
      </c>
      <c r="G96" s="43"/>
      <c r="H96" s="44">
        <f t="shared" ref="H96:H109" si="31">G96*F96</f>
        <v>0</v>
      </c>
      <c r="I96" s="3">
        <f t="shared" ref="I96:I109" si="32">E96*H96</f>
        <v>0</v>
      </c>
    </row>
    <row r="97" spans="1:9" x14ac:dyDescent="0.25">
      <c r="A97" s="26" t="s">
        <v>148</v>
      </c>
      <c r="B97" s="64" t="s">
        <v>149</v>
      </c>
      <c r="C97" s="27">
        <v>6.5</v>
      </c>
      <c r="D97" s="24">
        <f t="shared" si="29"/>
        <v>0</v>
      </c>
      <c r="E97" s="47">
        <f t="shared" si="30"/>
        <v>0</v>
      </c>
      <c r="F97" s="9">
        <v>100</v>
      </c>
      <c r="G97" s="43"/>
      <c r="H97" s="44">
        <f t="shared" si="31"/>
        <v>0</v>
      </c>
      <c r="I97" s="3">
        <f t="shared" si="32"/>
        <v>0</v>
      </c>
    </row>
    <row r="98" spans="1:9" x14ac:dyDescent="0.25">
      <c r="A98" s="26" t="s">
        <v>150</v>
      </c>
      <c r="B98" s="64" t="s">
        <v>151</v>
      </c>
      <c r="C98" s="27">
        <v>6.5</v>
      </c>
      <c r="D98" s="24">
        <f t="shared" si="29"/>
        <v>0</v>
      </c>
      <c r="E98" s="47">
        <f t="shared" si="30"/>
        <v>0</v>
      </c>
      <c r="F98" s="9">
        <v>300</v>
      </c>
      <c r="G98" s="43"/>
      <c r="H98" s="44">
        <f t="shared" si="31"/>
        <v>0</v>
      </c>
      <c r="I98" s="3">
        <f t="shared" si="32"/>
        <v>0</v>
      </c>
    </row>
    <row r="99" spans="1:9" x14ac:dyDescent="0.25">
      <c r="A99" s="26" t="s">
        <v>152</v>
      </c>
      <c r="B99" s="64" t="s">
        <v>153</v>
      </c>
      <c r="C99" s="27">
        <v>6.5</v>
      </c>
      <c r="D99" s="24">
        <f t="shared" si="29"/>
        <v>0</v>
      </c>
      <c r="E99" s="47">
        <f t="shared" si="30"/>
        <v>0</v>
      </c>
      <c r="F99" s="9">
        <v>500</v>
      </c>
      <c r="G99" s="43"/>
      <c r="H99" s="44">
        <f t="shared" si="31"/>
        <v>0</v>
      </c>
      <c r="I99" s="3">
        <f t="shared" si="32"/>
        <v>0</v>
      </c>
    </row>
    <row r="100" spans="1:9" x14ac:dyDescent="0.25">
      <c r="A100" s="26" t="s">
        <v>154</v>
      </c>
      <c r="B100" s="64" t="s">
        <v>155</v>
      </c>
      <c r="C100" s="27">
        <v>6.5</v>
      </c>
      <c r="D100" s="24">
        <f t="shared" si="29"/>
        <v>0</v>
      </c>
      <c r="E100" s="47">
        <f t="shared" si="30"/>
        <v>0</v>
      </c>
      <c r="F100" s="9">
        <v>1000</v>
      </c>
      <c r="G100" s="43"/>
      <c r="H100" s="44">
        <f t="shared" si="31"/>
        <v>0</v>
      </c>
      <c r="I100" s="3">
        <f t="shared" si="32"/>
        <v>0</v>
      </c>
    </row>
    <row r="101" spans="1:9" x14ac:dyDescent="0.25">
      <c r="A101" s="26" t="s">
        <v>156</v>
      </c>
      <c r="B101" s="64" t="s">
        <v>157</v>
      </c>
      <c r="C101" s="27">
        <v>8.58</v>
      </c>
      <c r="D101" s="24">
        <f t="shared" si="29"/>
        <v>0</v>
      </c>
      <c r="E101" s="47">
        <f t="shared" si="30"/>
        <v>0</v>
      </c>
      <c r="F101" s="9">
        <v>300</v>
      </c>
      <c r="G101" s="43"/>
      <c r="H101" s="44">
        <f t="shared" si="31"/>
        <v>0</v>
      </c>
      <c r="I101" s="3">
        <f t="shared" si="32"/>
        <v>0</v>
      </c>
    </row>
    <row r="102" spans="1:9" x14ac:dyDescent="0.25">
      <c r="A102" s="26" t="s">
        <v>158</v>
      </c>
      <c r="B102" s="64" t="s">
        <v>159</v>
      </c>
      <c r="C102" s="27">
        <v>8.58</v>
      </c>
      <c r="D102" s="24">
        <f t="shared" si="29"/>
        <v>0</v>
      </c>
      <c r="E102" s="47">
        <f t="shared" si="30"/>
        <v>0</v>
      </c>
      <c r="F102" s="9">
        <v>500</v>
      </c>
      <c r="G102" s="43"/>
      <c r="H102" s="44">
        <f t="shared" si="31"/>
        <v>0</v>
      </c>
      <c r="I102" s="3">
        <f t="shared" si="32"/>
        <v>0</v>
      </c>
    </row>
    <row r="103" spans="1:9" x14ac:dyDescent="0.25">
      <c r="A103" s="26" t="s">
        <v>160</v>
      </c>
      <c r="B103" s="64" t="s">
        <v>161</v>
      </c>
      <c r="C103" s="27">
        <v>8.58</v>
      </c>
      <c r="D103" s="24">
        <f t="shared" si="29"/>
        <v>0</v>
      </c>
      <c r="E103" s="47">
        <f t="shared" si="30"/>
        <v>0</v>
      </c>
      <c r="F103" s="9">
        <v>1000</v>
      </c>
      <c r="G103" s="43"/>
      <c r="H103" s="44">
        <f t="shared" si="31"/>
        <v>0</v>
      </c>
      <c r="I103" s="3">
        <f t="shared" si="32"/>
        <v>0</v>
      </c>
    </row>
    <row r="104" spans="1:9" x14ac:dyDescent="0.25">
      <c r="A104" s="26" t="s">
        <v>163</v>
      </c>
      <c r="B104" s="64" t="s">
        <v>164</v>
      </c>
      <c r="C104" s="27">
        <v>9.35</v>
      </c>
      <c r="D104" s="24">
        <f t="shared" si="29"/>
        <v>0</v>
      </c>
      <c r="E104" s="47">
        <f t="shared" si="30"/>
        <v>0</v>
      </c>
      <c r="F104" s="9">
        <v>100</v>
      </c>
      <c r="G104" s="43"/>
      <c r="H104" s="44">
        <f t="shared" si="31"/>
        <v>0</v>
      </c>
      <c r="I104" s="3">
        <f t="shared" si="32"/>
        <v>0</v>
      </c>
    </row>
    <row r="105" spans="1:9" x14ac:dyDescent="0.25">
      <c r="A105" s="26" t="s">
        <v>165</v>
      </c>
      <c r="B105" s="64" t="s">
        <v>166</v>
      </c>
      <c r="C105" s="27">
        <v>9.35</v>
      </c>
      <c r="D105" s="24">
        <f t="shared" si="29"/>
        <v>0</v>
      </c>
      <c r="E105" s="47">
        <f t="shared" si="30"/>
        <v>0</v>
      </c>
      <c r="F105" s="9">
        <v>300</v>
      </c>
      <c r="G105" s="43"/>
      <c r="H105" s="44">
        <f t="shared" si="31"/>
        <v>0</v>
      </c>
      <c r="I105" s="3">
        <f t="shared" si="32"/>
        <v>0</v>
      </c>
    </row>
    <row r="106" spans="1:9" x14ac:dyDescent="0.25">
      <c r="A106" s="26" t="s">
        <v>167</v>
      </c>
      <c r="B106" s="64" t="s">
        <v>168</v>
      </c>
      <c r="C106" s="27">
        <v>9.35</v>
      </c>
      <c r="D106" s="24">
        <f t="shared" si="29"/>
        <v>0</v>
      </c>
      <c r="E106" s="47">
        <f t="shared" si="30"/>
        <v>0</v>
      </c>
      <c r="F106" s="9">
        <v>500</v>
      </c>
      <c r="G106" s="43"/>
      <c r="H106" s="44">
        <f t="shared" si="31"/>
        <v>0</v>
      </c>
      <c r="I106" s="3">
        <f t="shared" si="32"/>
        <v>0</v>
      </c>
    </row>
    <row r="107" spans="1:9" x14ac:dyDescent="0.25">
      <c r="A107" s="26" t="s">
        <v>169</v>
      </c>
      <c r="B107" s="64" t="s">
        <v>170</v>
      </c>
      <c r="C107" s="27">
        <v>9.35</v>
      </c>
      <c r="D107" s="24">
        <f t="shared" si="29"/>
        <v>0</v>
      </c>
      <c r="E107" s="47">
        <f t="shared" si="30"/>
        <v>0</v>
      </c>
      <c r="F107" s="9">
        <v>1000</v>
      </c>
      <c r="G107" s="43"/>
      <c r="H107" s="44">
        <f t="shared" si="31"/>
        <v>0</v>
      </c>
      <c r="I107" s="3">
        <f t="shared" si="32"/>
        <v>0</v>
      </c>
    </row>
    <row r="108" spans="1:9" x14ac:dyDescent="0.25">
      <c r="A108" s="26" t="s">
        <v>172</v>
      </c>
      <c r="B108" s="64" t="s">
        <v>173</v>
      </c>
      <c r="C108" s="27">
        <v>17.149999999999999</v>
      </c>
      <c r="D108" s="24">
        <f t="shared" si="29"/>
        <v>0</v>
      </c>
      <c r="E108" s="47">
        <f t="shared" ref="E108:E109" si="33">C108*D108</f>
        <v>0</v>
      </c>
      <c r="F108" s="9">
        <v>100</v>
      </c>
      <c r="G108" s="43"/>
      <c r="H108" s="44">
        <f t="shared" si="31"/>
        <v>0</v>
      </c>
      <c r="I108" s="3">
        <f t="shared" si="32"/>
        <v>0</v>
      </c>
    </row>
    <row r="109" spans="1:9" x14ac:dyDescent="0.25">
      <c r="A109" s="26" t="s">
        <v>174</v>
      </c>
      <c r="B109" s="64" t="s">
        <v>175</v>
      </c>
      <c r="C109" s="27">
        <v>17.149999999999999</v>
      </c>
      <c r="D109" s="24">
        <f t="shared" si="29"/>
        <v>0</v>
      </c>
      <c r="E109" s="47">
        <f t="shared" si="33"/>
        <v>0</v>
      </c>
      <c r="F109" s="9">
        <v>300</v>
      </c>
      <c r="G109" s="43"/>
      <c r="H109" s="44">
        <f t="shared" si="31"/>
        <v>0</v>
      </c>
      <c r="I109" s="3">
        <f t="shared" si="32"/>
        <v>0</v>
      </c>
    </row>
    <row r="110" spans="1:9" ht="15.75" thickBot="1" x14ac:dyDescent="0.3">
      <c r="A110" s="28"/>
      <c r="B110" s="29"/>
      <c r="C110" s="30"/>
      <c r="D110" s="31"/>
      <c r="E110" s="48"/>
      <c r="F110" s="32"/>
      <c r="G110" s="32"/>
      <c r="H110" s="32"/>
      <c r="I110" s="30"/>
    </row>
    <row r="111" spans="1:9" ht="15.75" thickBot="1" x14ac:dyDescent="0.3">
      <c r="A111" s="33"/>
      <c r="B111" s="34" t="s">
        <v>176</v>
      </c>
      <c r="C111" s="35"/>
      <c r="D111" s="36"/>
      <c r="E111" s="49"/>
      <c r="F111" s="37"/>
      <c r="G111" s="37"/>
      <c r="H111" s="38">
        <f>SUM(H20:H109)</f>
        <v>0</v>
      </c>
      <c r="I111" s="39">
        <f>SUM(I20:I109)</f>
        <v>0</v>
      </c>
    </row>
  </sheetData>
  <sortState xmlns:xlrd2="http://schemas.microsoft.com/office/spreadsheetml/2017/richdata2" ref="B27:C91">
    <sortCondition ref="B27:B91"/>
  </sortState>
  <mergeCells count="4">
    <mergeCell ref="A1:A2"/>
    <mergeCell ref="B1:B2"/>
    <mergeCell ref="A67:I68"/>
    <mergeCell ref="A4:I5"/>
  </mergeCells>
  <phoneticPr fontId="12" type="noConversion"/>
  <conditionalFormatting sqref="A1:A18 A20:A29 A31:A39 A41:A46 A48:A68 A70:A78 A80:A86 A88:A94 A96:A1048576">
    <cfRule type="duplicateValues" dxfId="8" priority="9"/>
  </conditionalFormatting>
  <conditionalFormatting sqref="A19">
    <cfRule type="duplicateValues" dxfId="7" priority="8"/>
  </conditionalFormatting>
  <conditionalFormatting sqref="A30">
    <cfRule type="duplicateValues" dxfId="6" priority="7"/>
  </conditionalFormatting>
  <conditionalFormatting sqref="A40">
    <cfRule type="duplicateValues" dxfId="5" priority="6"/>
  </conditionalFormatting>
  <conditionalFormatting sqref="A47">
    <cfRule type="duplicateValues" dxfId="4" priority="5"/>
  </conditionalFormatting>
  <conditionalFormatting sqref="A69">
    <cfRule type="duplicateValues" dxfId="3" priority="4"/>
  </conditionalFormatting>
  <conditionalFormatting sqref="A79">
    <cfRule type="duplicateValues" dxfId="2" priority="3"/>
  </conditionalFormatting>
  <conditionalFormatting sqref="A87">
    <cfRule type="duplicateValues" dxfId="1" priority="2"/>
  </conditionalFormatting>
  <conditionalFormatting sqref="A95">
    <cfRule type="duplicateValues" dxfId="0" priority="1"/>
  </conditionalFormatting>
  <pageMargins left="0.7" right="0.7" top="0.75" bottom="0.75" header="0.3" footer="0.3"/>
  <pageSetup scale="53" fitToHeight="0" orientation="portrait" r:id="rId1"/>
  <headerFooter>
    <oddHeader>&amp;LPEX TUBING
&amp;K00-041Subject to change without notice&amp;RPEX TUBING
Page &amp;P of &amp;N</oddHeader>
    <oddFooter>&amp;L&amp;"Calibri,Regular"&amp;10&amp;K000000Alro Products International_x000D_sales@alroproducts.com&amp;C&amp;"Calibri,Regular"&amp;10&amp;K000000 2348 Linden Blvd, Brooklyn, NY 11208_x000D_www.alroproducts.com&amp;R&amp;"Calibri,Regular"&amp;10&amp;K000000Tel: (718) 566-1000_x000D_Fax: (718) 566-1799</oddFooter>
  </headerFooter>
  <ignoredErrors>
    <ignoredError sqref="H7:H18 H110:H1048576 H1:H3 H20:H29 H31 H32:H39 H87 H70:H86 H88:H109 H41:H66" unlockedFormula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ALRO - PEX TUBING</vt:lpstr>
      <vt:lpstr>'ALRO - PEX TUBING'!Print_Area</vt:lpstr>
      <vt:lpstr>'ALRO - PEX TUBING'!Print_Titles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Friedman Family</dc:creator>
  <cp:lastModifiedBy>ZVI</cp:lastModifiedBy>
  <cp:lastPrinted>2020-07-14T19:23:17Z</cp:lastPrinted>
  <dcterms:created xsi:type="dcterms:W3CDTF">2015-01-26T21:42:41Z</dcterms:created>
  <dcterms:modified xsi:type="dcterms:W3CDTF">2020-07-15T17:41:03Z</dcterms:modified>
</cp:coreProperties>
</file>