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roproductscom-my.sharepoint.com/personal/ivan_alroproducts_com/Documents/Alro Products International/Miscellaneous/Price lists/NEW FORMAT/ARMORPRESS/"/>
    </mc:Choice>
  </mc:AlternateContent>
  <xr:revisionPtr revIDLastSave="377" documentId="8_{AF0EBF46-5ECB-44A5-8D98-1FE0F59FC3B9}" xr6:coauthVersionLast="47" xr6:coauthVersionMax="47" xr10:uidLastSave="{6DE83F42-E12F-4931-8909-03C1E2D82F9A}"/>
  <bookViews>
    <workbookView xWindow="28680" yWindow="-225" windowWidth="29040" windowHeight="15720" xr2:uid="{769DA3BE-76E5-42BC-8E2D-FF475A80BCEE}"/>
  </bookViews>
  <sheets>
    <sheet name="CS Press Fittings" sheetId="1" r:id="rId1"/>
  </sheets>
  <definedNames>
    <definedName name="_xlnm._FilterDatabase" localSheetId="0" hidden="1">'CS Press Fittings'!$J$3:$J$387</definedName>
    <definedName name="_xlnm.Print_Titles" localSheetId="0">'CS Press Fittings'!$3:$3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8" i="1" l="1"/>
  <c r="G78" i="1" s="1"/>
  <c r="F364" i="1"/>
  <c r="G364" i="1" s="1"/>
  <c r="K364" i="1" s="1"/>
  <c r="F367" i="1"/>
  <c r="G367" i="1" s="1"/>
  <c r="K367" i="1" s="1"/>
  <c r="F368" i="1"/>
  <c r="G368" i="1" s="1"/>
  <c r="K368" i="1" s="1"/>
  <c r="F371" i="1"/>
  <c r="G371" i="1" s="1"/>
  <c r="K371" i="1" s="1"/>
  <c r="F351" i="1"/>
  <c r="G351" i="1" s="1"/>
  <c r="K351" i="1" s="1"/>
  <c r="F352" i="1"/>
  <c r="G352" i="1" s="1"/>
  <c r="K352" i="1" s="1"/>
  <c r="F348" i="1"/>
  <c r="G348" i="1" s="1"/>
  <c r="K348" i="1" s="1"/>
  <c r="F179" i="1"/>
  <c r="G179" i="1" s="1"/>
  <c r="K179" i="1" s="1"/>
  <c r="F175" i="1"/>
  <c r="G175" i="1" s="1"/>
  <c r="K175" i="1" s="1"/>
  <c r="F176" i="1"/>
  <c r="G176" i="1" s="1"/>
  <c r="K176" i="1" s="1"/>
  <c r="F156" i="1"/>
  <c r="G156" i="1" s="1"/>
  <c r="K156" i="1" s="1"/>
  <c r="F157" i="1"/>
  <c r="G157" i="1" s="1"/>
  <c r="K157" i="1" s="1"/>
  <c r="F77" i="1"/>
  <c r="G77" i="1" s="1"/>
  <c r="K77" i="1" s="1"/>
  <c r="F385" i="1"/>
  <c r="G385" i="1" s="1"/>
  <c r="K385" i="1" s="1"/>
  <c r="F215" i="1" l="1"/>
  <c r="G215" i="1" s="1"/>
  <c r="K215" i="1" s="1"/>
  <c r="F15" i="1"/>
  <c r="G15" i="1" s="1"/>
  <c r="K15" i="1" s="1"/>
  <c r="F117" i="1"/>
  <c r="G117" i="1" s="1"/>
  <c r="K117" i="1" s="1"/>
  <c r="F240" i="1"/>
  <c r="G240" i="1" s="1"/>
  <c r="K240" i="1" s="1"/>
  <c r="F8" i="1"/>
  <c r="G8" i="1" s="1"/>
  <c r="K8" i="1" s="1"/>
  <c r="F18" i="1"/>
  <c r="G18" i="1" s="1"/>
  <c r="K18" i="1" s="1"/>
  <c r="F132" i="1"/>
  <c r="G132" i="1" s="1"/>
  <c r="K132" i="1" s="1"/>
  <c r="F252" i="1"/>
  <c r="G252" i="1" s="1"/>
  <c r="K252" i="1" s="1"/>
  <c r="F99" i="1"/>
  <c r="G99" i="1" s="1"/>
  <c r="K99" i="1" s="1"/>
  <c r="F38" i="1"/>
  <c r="G38" i="1" s="1"/>
  <c r="K38" i="1" s="1"/>
  <c r="F139" i="1"/>
  <c r="G139" i="1" s="1"/>
  <c r="K139" i="1" s="1"/>
  <c r="F265" i="1"/>
  <c r="G265" i="1" s="1"/>
  <c r="K265" i="1" s="1"/>
  <c r="F41" i="1"/>
  <c r="G41" i="1" s="1"/>
  <c r="K41" i="1" s="1"/>
  <c r="F264" i="1"/>
  <c r="G264" i="1" s="1"/>
  <c r="K264" i="1" s="1"/>
  <c r="F42" i="1"/>
  <c r="G42" i="1" s="1"/>
  <c r="K42" i="1" s="1"/>
  <c r="F161" i="1"/>
  <c r="G161" i="1" s="1"/>
  <c r="K161" i="1" s="1"/>
  <c r="F284" i="1"/>
  <c r="G284" i="1" s="1"/>
  <c r="K284" i="1" s="1"/>
  <c r="F44" i="1"/>
  <c r="G44" i="1" s="1"/>
  <c r="K44" i="1" s="1"/>
  <c r="F159" i="1"/>
  <c r="G159" i="1" s="1"/>
  <c r="K159" i="1" s="1"/>
  <c r="F297" i="1"/>
  <c r="G297" i="1" s="1"/>
  <c r="K297" i="1" s="1"/>
  <c r="F62" i="1"/>
  <c r="G62" i="1" s="1"/>
  <c r="K62" i="1" s="1"/>
  <c r="F169" i="1"/>
  <c r="G169" i="1" s="1"/>
  <c r="K169" i="1" s="1"/>
  <c r="F313" i="1"/>
  <c r="G313" i="1" s="1"/>
  <c r="K313" i="1" s="1"/>
  <c r="F213" i="1"/>
  <c r="G213" i="1" s="1"/>
  <c r="K213" i="1" s="1"/>
  <c r="F82" i="1"/>
  <c r="G82" i="1" s="1"/>
  <c r="K82" i="1" s="1"/>
  <c r="F185" i="1"/>
  <c r="G185" i="1" s="1"/>
  <c r="K185" i="1" s="1"/>
  <c r="F357" i="1"/>
  <c r="G357" i="1" s="1"/>
  <c r="K357" i="1" s="1"/>
  <c r="F85" i="1"/>
  <c r="G85" i="1" s="1"/>
  <c r="K85" i="1" s="1"/>
  <c r="F209" i="1"/>
  <c r="G209" i="1" s="1"/>
  <c r="K209" i="1" s="1"/>
  <c r="F359" i="1"/>
  <c r="G359" i="1" s="1"/>
  <c r="K359" i="1" s="1"/>
  <c r="F100" i="1"/>
  <c r="G100" i="1" s="1"/>
  <c r="K100" i="1" s="1"/>
  <c r="F94" i="1"/>
  <c r="G94" i="1" s="1"/>
  <c r="K94" i="1" s="1"/>
  <c r="F212" i="1"/>
  <c r="G212" i="1" s="1"/>
  <c r="K212" i="1" s="1"/>
  <c r="F373" i="1"/>
  <c r="G373" i="1" s="1"/>
  <c r="K373" i="1" s="1"/>
  <c r="F45" i="1"/>
  <c r="G45" i="1" s="1"/>
  <c r="K45" i="1" s="1"/>
  <c r="F115" i="1"/>
  <c r="G115" i="1" s="1"/>
  <c r="K115" i="1" s="1"/>
  <c r="F172" i="1"/>
  <c r="G172" i="1" s="1"/>
  <c r="K172" i="1" s="1"/>
  <c r="F216" i="1"/>
  <c r="G216" i="1" s="1"/>
  <c r="K216" i="1" s="1"/>
  <c r="F301" i="1"/>
  <c r="G301" i="1" s="1"/>
  <c r="K301" i="1" s="1"/>
  <c r="F11" i="1"/>
  <c r="G11" i="1" s="1"/>
  <c r="K11" i="1" s="1"/>
  <c r="F64" i="1"/>
  <c r="G64" i="1" s="1"/>
  <c r="K64" i="1" s="1"/>
  <c r="F135" i="1"/>
  <c r="G135" i="1" s="1"/>
  <c r="K135" i="1" s="1"/>
  <c r="F188" i="1"/>
  <c r="G188" i="1" s="1"/>
  <c r="K188" i="1" s="1"/>
  <c r="F243" i="1"/>
  <c r="G243" i="1" s="1"/>
  <c r="K243" i="1" s="1"/>
  <c r="F320" i="1"/>
  <c r="G320" i="1" s="1"/>
  <c r="K320" i="1" s="1"/>
  <c r="F14" i="1"/>
  <c r="G14" i="1" s="1"/>
  <c r="K14" i="1" s="1"/>
  <c r="F79" i="1"/>
  <c r="G79" i="1" s="1"/>
  <c r="K79" i="1" s="1"/>
  <c r="F138" i="1"/>
  <c r="G138" i="1" s="1"/>
  <c r="K138" i="1" s="1"/>
  <c r="F191" i="1"/>
  <c r="G191" i="1" s="1"/>
  <c r="K191" i="1" s="1"/>
  <c r="F247" i="1"/>
  <c r="G247" i="1" s="1"/>
  <c r="K247" i="1" s="1"/>
  <c r="F318" i="1"/>
  <c r="G318" i="1" s="1"/>
  <c r="K318" i="1" s="1"/>
  <c r="F192" i="1"/>
  <c r="G192" i="1" s="1"/>
  <c r="K192" i="1" s="1"/>
  <c r="F249" i="1"/>
  <c r="G249" i="1" s="1"/>
  <c r="K249" i="1" s="1"/>
  <c r="F317" i="1"/>
  <c r="G317" i="1" s="1"/>
  <c r="K317" i="1" s="1"/>
  <c r="F17" i="1"/>
  <c r="G17" i="1" s="1"/>
  <c r="K17" i="1" s="1"/>
  <c r="F84" i="1"/>
  <c r="G84" i="1" s="1"/>
  <c r="K84" i="1" s="1"/>
  <c r="F141" i="1"/>
  <c r="G141" i="1" s="1"/>
  <c r="K141" i="1" s="1"/>
  <c r="F194" i="1"/>
  <c r="G194" i="1" s="1"/>
  <c r="K194" i="1" s="1"/>
  <c r="F250" i="1"/>
  <c r="G250" i="1" s="1"/>
  <c r="K250" i="1" s="1"/>
  <c r="F336" i="1"/>
  <c r="G336" i="1" s="1"/>
  <c r="K336" i="1" s="1"/>
  <c r="F142" i="1"/>
  <c r="G142" i="1" s="1"/>
  <c r="K142" i="1" s="1"/>
  <c r="F195" i="1"/>
  <c r="G195" i="1" s="1"/>
  <c r="K195" i="1" s="1"/>
  <c r="F339" i="1"/>
  <c r="G339" i="1" s="1"/>
  <c r="K339" i="1" s="1"/>
  <c r="F35" i="1"/>
  <c r="G35" i="1" s="1"/>
  <c r="K35" i="1" s="1"/>
  <c r="F87" i="1"/>
  <c r="G87" i="1" s="1"/>
  <c r="K87" i="1" s="1"/>
  <c r="F154" i="1"/>
  <c r="G154" i="1" s="1"/>
  <c r="K154" i="1" s="1"/>
  <c r="F206" i="1"/>
  <c r="G206" i="1" s="1"/>
  <c r="K206" i="1" s="1"/>
  <c r="F259" i="1"/>
  <c r="G259" i="1" s="1"/>
  <c r="K259" i="1" s="1"/>
  <c r="F343" i="1"/>
  <c r="G343" i="1" s="1"/>
  <c r="K343" i="1" s="1"/>
  <c r="F22" i="1"/>
  <c r="G22" i="1" s="1"/>
  <c r="K22" i="1" s="1"/>
  <c r="F25" i="1"/>
  <c r="G25" i="1" s="1"/>
  <c r="K25" i="1" s="1"/>
  <c r="F49" i="1"/>
  <c r="G49" i="1" s="1"/>
  <c r="K49" i="1" s="1"/>
  <c r="F52" i="1"/>
  <c r="G52" i="1" s="1"/>
  <c r="K52" i="1" s="1"/>
  <c r="F69" i="1"/>
  <c r="G69" i="1" s="1"/>
  <c r="K69" i="1" s="1"/>
  <c r="F89" i="1"/>
  <c r="G89" i="1" s="1"/>
  <c r="K89" i="1" s="1"/>
  <c r="F106" i="1"/>
  <c r="G106" i="1" s="1"/>
  <c r="K106" i="1" s="1"/>
  <c r="F103" i="1"/>
  <c r="G103" i="1" s="1"/>
  <c r="K103" i="1" s="1"/>
  <c r="F122" i="1"/>
  <c r="G122" i="1" s="1"/>
  <c r="K122" i="1" s="1"/>
  <c r="F119" i="1"/>
  <c r="G119" i="1" s="1"/>
  <c r="K119" i="1" s="1"/>
  <c r="F146" i="1"/>
  <c r="G146" i="1" s="1"/>
  <c r="K146" i="1" s="1"/>
  <c r="F149" i="1"/>
  <c r="G149" i="1" s="1"/>
  <c r="K149" i="1" s="1"/>
  <c r="F164" i="1"/>
  <c r="G164" i="1" s="1"/>
  <c r="K164" i="1" s="1"/>
  <c r="F177" i="1"/>
  <c r="G177" i="1" s="1"/>
  <c r="K177" i="1" s="1"/>
  <c r="F220" i="1"/>
  <c r="G220" i="1" s="1"/>
  <c r="K220" i="1" s="1"/>
  <c r="F223" i="1"/>
  <c r="G223" i="1" s="1"/>
  <c r="K223" i="1" s="1"/>
  <c r="F227" i="1"/>
  <c r="G227" i="1" s="1"/>
  <c r="K227" i="1" s="1"/>
  <c r="F230" i="1"/>
  <c r="G230" i="1" s="1"/>
  <c r="K230" i="1" s="1"/>
  <c r="F254" i="1"/>
  <c r="G254" i="1" s="1"/>
  <c r="K254" i="1" s="1"/>
  <c r="F271" i="1"/>
  <c r="G271" i="1" s="1"/>
  <c r="K271" i="1" s="1"/>
  <c r="F268" i="1"/>
  <c r="G268" i="1" s="1"/>
  <c r="K268" i="1" s="1"/>
  <c r="F287" i="1"/>
  <c r="G287" i="1" s="1"/>
  <c r="K287" i="1" s="1"/>
  <c r="F304" i="1"/>
  <c r="G304" i="1" s="1"/>
  <c r="K304" i="1" s="1"/>
  <c r="F323" i="1"/>
  <c r="G323" i="1" s="1"/>
  <c r="K323" i="1" s="1"/>
  <c r="F326" i="1"/>
  <c r="G326" i="1" s="1"/>
  <c r="K326" i="1" s="1"/>
  <c r="F376" i="1"/>
  <c r="G376" i="1" s="1"/>
  <c r="K376" i="1" s="1"/>
  <c r="F379" i="1"/>
  <c r="G379" i="1" s="1"/>
  <c r="K379" i="1" s="1"/>
  <c r="F29" i="1"/>
  <c r="G29" i="1" s="1"/>
  <c r="K29" i="1" s="1"/>
  <c r="F32" i="1"/>
  <c r="G32" i="1" s="1"/>
  <c r="K32" i="1" s="1"/>
  <c r="F56" i="1"/>
  <c r="G56" i="1" s="1"/>
  <c r="K56" i="1" s="1"/>
  <c r="F59" i="1"/>
  <c r="G59" i="1" s="1"/>
  <c r="K59" i="1" s="1"/>
  <c r="F74" i="1"/>
  <c r="G74" i="1" s="1"/>
  <c r="K74" i="1" s="1"/>
  <c r="F71" i="1"/>
  <c r="G71" i="1" s="1"/>
  <c r="K71" i="1" s="1"/>
  <c r="F126" i="1"/>
  <c r="G126" i="1" s="1"/>
  <c r="K126" i="1" s="1"/>
  <c r="F167" i="1"/>
  <c r="G167" i="1" s="1"/>
  <c r="K167" i="1" s="1"/>
  <c r="F200" i="1"/>
  <c r="G200" i="1" s="1"/>
  <c r="K200" i="1" s="1"/>
  <c r="F203" i="1"/>
  <c r="G203" i="1" s="1"/>
  <c r="K203" i="1" s="1"/>
  <c r="F234" i="1"/>
  <c r="G234" i="1" s="1"/>
  <c r="K234" i="1" s="1"/>
  <c r="F237" i="1"/>
  <c r="G237" i="1" s="1"/>
  <c r="K237" i="1" s="1"/>
  <c r="F276" i="1"/>
  <c r="G276" i="1" s="1"/>
  <c r="K276" i="1" s="1"/>
  <c r="F279" i="1"/>
  <c r="G279" i="1" s="1"/>
  <c r="K279" i="1" s="1"/>
  <c r="F292" i="1"/>
  <c r="G292" i="1" s="1"/>
  <c r="K292" i="1" s="1"/>
  <c r="F307" i="1"/>
  <c r="G307" i="1" s="1"/>
  <c r="K307" i="1" s="1"/>
  <c r="F330" i="1"/>
  <c r="G330" i="1" s="1"/>
  <c r="K330" i="1" s="1"/>
  <c r="F333" i="1"/>
  <c r="G333" i="1" s="1"/>
  <c r="K333" i="1" s="1"/>
  <c r="F349" i="1"/>
  <c r="G349" i="1" s="1"/>
  <c r="K349" i="1" s="1"/>
  <c r="F365" i="1"/>
  <c r="G365" i="1" s="1"/>
  <c r="K365" i="1" s="1"/>
  <c r="F383" i="1"/>
  <c r="G383" i="1" s="1"/>
  <c r="K383" i="1" s="1"/>
  <c r="F386" i="1"/>
  <c r="G386" i="1" s="1"/>
  <c r="K386" i="1" s="1"/>
  <c r="F6" i="1"/>
  <c r="G6" i="1" s="1"/>
  <c r="K6" i="1" s="1"/>
  <c r="F9" i="1"/>
  <c r="G9" i="1" s="1"/>
  <c r="K9" i="1" s="1"/>
  <c r="F36" i="1"/>
  <c r="G36" i="1" s="1"/>
  <c r="K36" i="1" s="1"/>
  <c r="F39" i="1"/>
  <c r="G39" i="1" s="1"/>
  <c r="K39" i="1" s="1"/>
  <c r="K78" i="1"/>
  <c r="F96" i="1"/>
  <c r="G96" i="1" s="1"/>
  <c r="K96" i="1" s="1"/>
  <c r="F113" i="1"/>
  <c r="G113" i="1" s="1"/>
  <c r="K113" i="1" s="1"/>
  <c r="F130" i="1"/>
  <c r="G130" i="1" s="1"/>
  <c r="K130" i="1" s="1"/>
  <c r="F133" i="1"/>
  <c r="G133" i="1" s="1"/>
  <c r="K133" i="1" s="1"/>
  <c r="F153" i="1"/>
  <c r="G153" i="1" s="1"/>
  <c r="K153" i="1" s="1"/>
  <c r="F183" i="1"/>
  <c r="G183" i="1" s="1"/>
  <c r="K183" i="1" s="1"/>
  <c r="F186" i="1"/>
  <c r="G186" i="1" s="1"/>
  <c r="K186" i="1" s="1"/>
  <c r="F207" i="1"/>
  <c r="G207" i="1" s="1"/>
  <c r="K207" i="1" s="1"/>
  <c r="F210" i="1"/>
  <c r="G210" i="1" s="1"/>
  <c r="K210" i="1" s="1"/>
  <c r="F241" i="1"/>
  <c r="G241" i="1" s="1"/>
  <c r="K241" i="1" s="1"/>
  <c r="F244" i="1"/>
  <c r="G244" i="1" s="1"/>
  <c r="K244" i="1" s="1"/>
  <c r="F261" i="1"/>
  <c r="G261" i="1" s="1"/>
  <c r="K261" i="1" s="1"/>
  <c r="F299" i="1"/>
  <c r="G299" i="1" s="1"/>
  <c r="K299" i="1" s="1"/>
  <c r="F296" i="1"/>
  <c r="G296" i="1" s="1"/>
  <c r="K296" i="1" s="1"/>
  <c r="F312" i="1"/>
  <c r="G312" i="1" s="1"/>
  <c r="K312" i="1" s="1"/>
  <c r="F337" i="1"/>
  <c r="G337" i="1" s="1"/>
  <c r="K337" i="1" s="1"/>
  <c r="F340" i="1"/>
  <c r="G340" i="1" s="1"/>
  <c r="K340" i="1" s="1"/>
  <c r="F356" i="1"/>
  <c r="G356" i="1" s="1"/>
  <c r="K356" i="1" s="1"/>
  <c r="F13" i="1"/>
  <c r="G13" i="1" s="1"/>
  <c r="K13" i="1" s="1"/>
  <c r="F16" i="1"/>
  <c r="G16" i="1" s="1"/>
  <c r="K16" i="1" s="1"/>
  <c r="F43" i="1"/>
  <c r="G43" i="1" s="1"/>
  <c r="K43" i="1" s="1"/>
  <c r="F46" i="1"/>
  <c r="G46" i="1" s="1"/>
  <c r="K46" i="1" s="1"/>
  <c r="F65" i="1"/>
  <c r="G65" i="1" s="1"/>
  <c r="K65" i="1" s="1"/>
  <c r="F83" i="1"/>
  <c r="G83" i="1" s="1"/>
  <c r="K83" i="1" s="1"/>
  <c r="F86" i="1"/>
  <c r="G86" i="1" s="1"/>
  <c r="K86" i="1" s="1"/>
  <c r="F101" i="1"/>
  <c r="G101" i="1" s="1"/>
  <c r="K101" i="1" s="1"/>
  <c r="F98" i="1"/>
  <c r="G98" i="1" s="1"/>
  <c r="K98" i="1" s="1"/>
  <c r="F116" i="1"/>
  <c r="G116" i="1" s="1"/>
  <c r="K116" i="1" s="1"/>
  <c r="F137" i="1"/>
  <c r="G137" i="1" s="1"/>
  <c r="K137" i="1" s="1"/>
  <c r="F140" i="1"/>
  <c r="G140" i="1" s="1"/>
  <c r="K140" i="1" s="1"/>
  <c r="F160" i="1"/>
  <c r="G160" i="1" s="1"/>
  <c r="K160" i="1" s="1"/>
  <c r="F173" i="1"/>
  <c r="G173" i="1" s="1"/>
  <c r="K173" i="1" s="1"/>
  <c r="F190" i="1"/>
  <c r="G190" i="1" s="1"/>
  <c r="K190" i="1" s="1"/>
  <c r="F193" i="1"/>
  <c r="G193" i="1" s="1"/>
  <c r="K193" i="1" s="1"/>
  <c r="F214" i="1"/>
  <c r="G214" i="1" s="1"/>
  <c r="K214" i="1" s="1"/>
  <c r="F217" i="1"/>
  <c r="G217" i="1" s="1"/>
  <c r="K217" i="1" s="1"/>
  <c r="F248" i="1"/>
  <c r="G248" i="1" s="1"/>
  <c r="K248" i="1" s="1"/>
  <c r="F251" i="1"/>
  <c r="G251" i="1" s="1"/>
  <c r="K251" i="1" s="1"/>
  <c r="F266" i="1"/>
  <c r="G266" i="1" s="1"/>
  <c r="K266" i="1" s="1"/>
  <c r="F263" i="1"/>
  <c r="G263" i="1" s="1"/>
  <c r="K263" i="1" s="1"/>
  <c r="F283" i="1"/>
  <c r="G283" i="1" s="1"/>
  <c r="K283" i="1" s="1"/>
  <c r="F302" i="1"/>
  <c r="G302" i="1" s="1"/>
  <c r="K302" i="1" s="1"/>
  <c r="F319" i="1"/>
  <c r="G319" i="1" s="1"/>
  <c r="K319" i="1" s="1"/>
  <c r="F316" i="1"/>
  <c r="G316" i="1" s="1"/>
  <c r="K316" i="1" s="1"/>
  <c r="F372" i="1"/>
  <c r="G372" i="1" s="1"/>
  <c r="K372" i="1" s="1"/>
  <c r="F20" i="1"/>
  <c r="G20" i="1" s="1"/>
  <c r="K20" i="1" s="1"/>
  <c r="F23" i="1"/>
  <c r="G23" i="1" s="1"/>
  <c r="K23" i="1" s="1"/>
  <c r="F50" i="1"/>
  <c r="G50" i="1" s="1"/>
  <c r="K50" i="1" s="1"/>
  <c r="F53" i="1"/>
  <c r="G53" i="1" s="1"/>
  <c r="K53" i="1" s="1"/>
  <c r="F68" i="1"/>
  <c r="G68" i="1" s="1"/>
  <c r="K68" i="1" s="1"/>
  <c r="F105" i="1"/>
  <c r="G105" i="1" s="1"/>
  <c r="K105" i="1" s="1"/>
  <c r="F121" i="1"/>
  <c r="G121" i="1" s="1"/>
  <c r="K121" i="1" s="1"/>
  <c r="F144" i="1"/>
  <c r="G144" i="1" s="1"/>
  <c r="K144" i="1" s="1"/>
  <c r="F147" i="1"/>
  <c r="G147" i="1" s="1"/>
  <c r="K147" i="1" s="1"/>
  <c r="F165" i="1"/>
  <c r="G165" i="1" s="1"/>
  <c r="K165" i="1" s="1"/>
  <c r="F221" i="1"/>
  <c r="G221" i="1" s="1"/>
  <c r="K221" i="1" s="1"/>
  <c r="F224" i="1"/>
  <c r="G224" i="1" s="1"/>
  <c r="K224" i="1" s="1"/>
  <c r="F228" i="1"/>
  <c r="G228" i="1" s="1"/>
  <c r="K228" i="1" s="1"/>
  <c r="F231" i="1"/>
  <c r="G231" i="1" s="1"/>
  <c r="K231" i="1" s="1"/>
  <c r="F270" i="1"/>
  <c r="G270" i="1" s="1"/>
  <c r="K270" i="1" s="1"/>
  <c r="F286" i="1"/>
  <c r="G286" i="1" s="1"/>
  <c r="K286" i="1" s="1"/>
  <c r="F324" i="1"/>
  <c r="G324" i="1" s="1"/>
  <c r="K324" i="1" s="1"/>
  <c r="F327" i="1"/>
  <c r="G327" i="1" s="1"/>
  <c r="K327" i="1" s="1"/>
  <c r="F346" i="1"/>
  <c r="G346" i="1" s="1"/>
  <c r="K346" i="1" s="1"/>
  <c r="F362" i="1"/>
  <c r="G362" i="1" s="1"/>
  <c r="K362" i="1" s="1"/>
  <c r="F377" i="1"/>
  <c r="G377" i="1" s="1"/>
  <c r="K377" i="1" s="1"/>
  <c r="F380" i="1"/>
  <c r="G380" i="1" s="1"/>
  <c r="K380" i="1" s="1"/>
  <c r="F27" i="1"/>
  <c r="G27" i="1" s="1"/>
  <c r="K27" i="1" s="1"/>
  <c r="F30" i="1"/>
  <c r="G30" i="1" s="1"/>
  <c r="K30" i="1" s="1"/>
  <c r="F57" i="1"/>
  <c r="G57" i="1" s="1"/>
  <c r="K57" i="1" s="1"/>
  <c r="F60" i="1"/>
  <c r="G60" i="1" s="1"/>
  <c r="K60" i="1" s="1"/>
  <c r="F73" i="1"/>
  <c r="G73" i="1" s="1"/>
  <c r="K73" i="1" s="1"/>
  <c r="F92" i="1"/>
  <c r="G92" i="1" s="1"/>
  <c r="K92" i="1" s="1"/>
  <c r="F109" i="1"/>
  <c r="G109" i="1" s="1"/>
  <c r="K109" i="1" s="1"/>
  <c r="F128" i="1"/>
  <c r="G128" i="1" s="1"/>
  <c r="K128" i="1" s="1"/>
  <c r="F125" i="1"/>
  <c r="G125" i="1" s="1"/>
  <c r="K125" i="1" s="1"/>
  <c r="F151" i="1"/>
  <c r="G151" i="1" s="1"/>
  <c r="K151" i="1" s="1"/>
  <c r="F181" i="1"/>
  <c r="G181" i="1" s="1"/>
  <c r="K181" i="1" s="1"/>
  <c r="F198" i="1"/>
  <c r="G198" i="1" s="1"/>
  <c r="K198" i="1" s="1"/>
  <c r="F201" i="1"/>
  <c r="G201" i="1" s="1"/>
  <c r="K201" i="1" s="1"/>
  <c r="F235" i="1"/>
  <c r="G235" i="1" s="1"/>
  <c r="K235" i="1" s="1"/>
  <c r="F238" i="1"/>
  <c r="G238" i="1" s="1"/>
  <c r="K238" i="1" s="1"/>
  <c r="F257" i="1"/>
  <c r="G257" i="1" s="1"/>
  <c r="K257" i="1" s="1"/>
  <c r="F274" i="1"/>
  <c r="G274" i="1" s="1"/>
  <c r="K274" i="1" s="1"/>
  <c r="F277" i="1"/>
  <c r="G277" i="1" s="1"/>
  <c r="K277" i="1" s="1"/>
  <c r="F291" i="1"/>
  <c r="G291" i="1" s="1"/>
  <c r="K291" i="1" s="1"/>
  <c r="F309" i="1"/>
  <c r="G309" i="1" s="1"/>
  <c r="K309" i="1" s="1"/>
  <c r="F331" i="1"/>
  <c r="G331" i="1" s="1"/>
  <c r="K331" i="1" s="1"/>
  <c r="F334" i="1"/>
  <c r="G334" i="1" s="1"/>
  <c r="K334" i="1" s="1"/>
  <c r="F353" i="1"/>
  <c r="G353" i="1" s="1"/>
  <c r="K353" i="1" s="1"/>
  <c r="F384" i="1"/>
  <c r="G384" i="1" s="1"/>
  <c r="K384" i="1" s="1"/>
  <c r="F387" i="1"/>
  <c r="G387" i="1" s="1"/>
  <c r="K387" i="1" s="1"/>
  <c r="F7" i="1"/>
  <c r="G7" i="1" s="1"/>
  <c r="K7" i="1" s="1"/>
  <c r="F10" i="1"/>
  <c r="G10" i="1" s="1"/>
  <c r="K10" i="1" s="1"/>
  <c r="F34" i="1"/>
  <c r="G34" i="1" s="1"/>
  <c r="K34" i="1" s="1"/>
  <c r="F37" i="1"/>
  <c r="G37" i="1" s="1"/>
  <c r="K37" i="1" s="1"/>
  <c r="F80" i="1"/>
  <c r="G80" i="1" s="1"/>
  <c r="K80" i="1" s="1"/>
  <c r="F76" i="1"/>
  <c r="G76" i="1" s="1"/>
  <c r="K76" i="1" s="1"/>
  <c r="F95" i="1"/>
  <c r="G95" i="1" s="1"/>
  <c r="K95" i="1" s="1"/>
  <c r="F112" i="1"/>
  <c r="G112" i="1" s="1"/>
  <c r="K112" i="1" s="1"/>
  <c r="F131" i="1"/>
  <c r="G131" i="1" s="1"/>
  <c r="K131" i="1" s="1"/>
  <c r="F134" i="1"/>
  <c r="G134" i="1" s="1"/>
  <c r="K134" i="1" s="1"/>
  <c r="F170" i="1"/>
  <c r="G170" i="1" s="1"/>
  <c r="K170" i="1" s="1"/>
  <c r="F184" i="1"/>
  <c r="G184" i="1" s="1"/>
  <c r="K184" i="1" s="1"/>
  <c r="F187" i="1"/>
  <c r="G187" i="1" s="1"/>
  <c r="K187" i="1" s="1"/>
  <c r="F205" i="1"/>
  <c r="G205" i="1" s="1"/>
  <c r="K205" i="1" s="1"/>
  <c r="F208" i="1"/>
  <c r="G208" i="1" s="1"/>
  <c r="K208" i="1" s="1"/>
  <c r="F242" i="1"/>
  <c r="G242" i="1" s="1"/>
  <c r="K242" i="1" s="1"/>
  <c r="F245" i="1"/>
  <c r="G245" i="1" s="1"/>
  <c r="K245" i="1" s="1"/>
  <c r="F260" i="1"/>
  <c r="G260" i="1" s="1"/>
  <c r="K260" i="1" s="1"/>
  <c r="F281" i="1"/>
  <c r="G281" i="1" s="1"/>
  <c r="K281" i="1" s="1"/>
  <c r="F298" i="1"/>
  <c r="G298" i="1" s="1"/>
  <c r="K298" i="1" s="1"/>
  <c r="F295" i="1"/>
  <c r="G295" i="1" s="1"/>
  <c r="K295" i="1" s="1"/>
  <c r="F314" i="1"/>
  <c r="G314" i="1" s="1"/>
  <c r="K314" i="1" s="1"/>
  <c r="F311" i="1"/>
  <c r="G311" i="1" s="1"/>
  <c r="K311" i="1" s="1"/>
  <c r="F338" i="1"/>
  <c r="G338" i="1" s="1"/>
  <c r="K338" i="1" s="1"/>
  <c r="F341" i="1"/>
  <c r="G341" i="1" s="1"/>
  <c r="K341" i="1" s="1"/>
  <c r="F355" i="1"/>
  <c r="G355" i="1" s="1"/>
  <c r="K355" i="1" s="1"/>
  <c r="F369" i="1"/>
  <c r="G369" i="1" s="1"/>
  <c r="K369" i="1" s="1"/>
  <c r="F21" i="1"/>
  <c r="G21" i="1" s="1"/>
  <c r="K21" i="1" s="1"/>
  <c r="F24" i="1"/>
  <c r="G24" i="1" s="1"/>
  <c r="K24" i="1" s="1"/>
  <c r="F48" i="1"/>
  <c r="G48" i="1" s="1"/>
  <c r="K48" i="1" s="1"/>
  <c r="F51" i="1"/>
  <c r="G51" i="1" s="1"/>
  <c r="K51" i="1" s="1"/>
  <c r="F67" i="1"/>
  <c r="G67" i="1" s="1"/>
  <c r="K67" i="1" s="1"/>
  <c r="F107" i="1"/>
  <c r="G107" i="1" s="1"/>
  <c r="K107" i="1" s="1"/>
  <c r="F104" i="1"/>
  <c r="G104" i="1" s="1"/>
  <c r="K104" i="1" s="1"/>
  <c r="F120" i="1"/>
  <c r="G120" i="1" s="1"/>
  <c r="K120" i="1" s="1"/>
  <c r="F145" i="1"/>
  <c r="G145" i="1" s="1"/>
  <c r="K145" i="1" s="1"/>
  <c r="F148" i="1"/>
  <c r="G148" i="1" s="1"/>
  <c r="K148" i="1" s="1"/>
  <c r="F163" i="1"/>
  <c r="G163" i="1" s="1"/>
  <c r="K163" i="1" s="1"/>
  <c r="F219" i="1"/>
  <c r="G219" i="1" s="1"/>
  <c r="K219" i="1" s="1"/>
  <c r="F222" i="1"/>
  <c r="G222" i="1" s="1"/>
  <c r="K222" i="1" s="1"/>
  <c r="F226" i="1"/>
  <c r="G226" i="1" s="1"/>
  <c r="K226" i="1" s="1"/>
  <c r="F229" i="1"/>
  <c r="G229" i="1" s="1"/>
  <c r="K229" i="1" s="1"/>
  <c r="F272" i="1"/>
  <c r="G272" i="1" s="1"/>
  <c r="K272" i="1" s="1"/>
  <c r="F269" i="1"/>
  <c r="G269" i="1" s="1"/>
  <c r="K269" i="1" s="1"/>
  <c r="F288" i="1"/>
  <c r="G288" i="1" s="1"/>
  <c r="K288" i="1" s="1"/>
  <c r="F305" i="1"/>
  <c r="G305" i="1" s="1"/>
  <c r="K305" i="1" s="1"/>
  <c r="F322" i="1"/>
  <c r="G322" i="1" s="1"/>
  <c r="K322" i="1" s="1"/>
  <c r="F325" i="1"/>
  <c r="G325" i="1" s="1"/>
  <c r="K325" i="1" s="1"/>
  <c r="F345" i="1"/>
  <c r="G345" i="1" s="1"/>
  <c r="K345" i="1" s="1"/>
  <c r="F361" i="1"/>
  <c r="G361" i="1" s="1"/>
  <c r="K361" i="1" s="1"/>
  <c r="F375" i="1"/>
  <c r="G375" i="1" s="1"/>
  <c r="K375" i="1" s="1"/>
  <c r="F378" i="1"/>
  <c r="G378" i="1" s="1"/>
  <c r="K378" i="1" s="1"/>
  <c r="F28" i="1"/>
  <c r="G28" i="1" s="1"/>
  <c r="K28" i="1" s="1"/>
  <c r="F31" i="1"/>
  <c r="G31" i="1" s="1"/>
  <c r="K31" i="1" s="1"/>
  <c r="F55" i="1"/>
  <c r="G55" i="1" s="1"/>
  <c r="K55" i="1" s="1"/>
  <c r="F58" i="1"/>
  <c r="G58" i="1" s="1"/>
  <c r="K58" i="1" s="1"/>
  <c r="F72" i="1"/>
  <c r="G72" i="1" s="1"/>
  <c r="K72" i="1" s="1"/>
  <c r="F91" i="1"/>
  <c r="G91" i="1" s="1"/>
  <c r="K91" i="1" s="1"/>
  <c r="F110" i="1"/>
  <c r="G110" i="1" s="1"/>
  <c r="K110" i="1" s="1"/>
  <c r="F127" i="1"/>
  <c r="G127" i="1" s="1"/>
  <c r="K127" i="1" s="1"/>
  <c r="F124" i="1"/>
  <c r="G124" i="1" s="1"/>
  <c r="K124" i="1" s="1"/>
  <c r="F180" i="1"/>
  <c r="G180" i="1" s="1"/>
  <c r="K180" i="1" s="1"/>
  <c r="F199" i="1"/>
  <c r="G199" i="1" s="1"/>
  <c r="K199" i="1" s="1"/>
  <c r="F202" i="1"/>
  <c r="G202" i="1" s="1"/>
  <c r="K202" i="1" s="1"/>
  <c r="F233" i="1"/>
  <c r="G233" i="1" s="1"/>
  <c r="K233" i="1" s="1"/>
  <c r="F236" i="1"/>
  <c r="G236" i="1" s="1"/>
  <c r="K236" i="1" s="1"/>
  <c r="F256" i="1"/>
  <c r="G256" i="1" s="1"/>
  <c r="K256" i="1" s="1"/>
  <c r="F275" i="1"/>
  <c r="G275" i="1" s="1"/>
  <c r="K275" i="1" s="1"/>
  <c r="F278" i="1"/>
  <c r="G278" i="1" s="1"/>
  <c r="K278" i="1" s="1"/>
  <c r="F293" i="1"/>
  <c r="G293" i="1" s="1"/>
  <c r="K293" i="1" s="1"/>
  <c r="F290" i="1"/>
  <c r="G290" i="1" s="1"/>
  <c r="K290" i="1" s="1"/>
  <c r="F308" i="1"/>
  <c r="G308" i="1" s="1"/>
  <c r="K308" i="1" s="1"/>
  <c r="F329" i="1"/>
  <c r="G329" i="1" s="1"/>
  <c r="K329" i="1" s="1"/>
  <c r="F332" i="1"/>
  <c r="G332" i="1" s="1"/>
  <c r="K332" i="1" s="1"/>
  <c r="F382" i="1"/>
  <c r="G382" i="1" s="1"/>
  <c r="K382" i="1" s="1"/>
  <c r="M3" i="1" l="1"/>
</calcChain>
</file>

<file path=xl/sharedStrings.xml><?xml version="1.0" encoding="utf-8"?>
<sst xmlns="http://schemas.openxmlformats.org/spreadsheetml/2006/main" count="1259" uniqueCount="645">
  <si>
    <t>Insert Your Quantity (Pieces)</t>
  </si>
  <si>
    <t>Alro Part #</t>
  </si>
  <si>
    <t>List Price Per Piece</t>
  </si>
  <si>
    <t>Multiplier</t>
  </si>
  <si>
    <t>Net Price</t>
    <phoneticPr fontId="0" type="noConversion"/>
  </si>
  <si>
    <t>Inner</t>
  </si>
  <si>
    <t>Master</t>
  </si>
  <si>
    <t>Qty</t>
  </si>
  <si>
    <t>Subtotal (US $)</t>
  </si>
  <si>
    <t>Product Line Total</t>
  </si>
  <si>
    <t>GAS - HNBR</t>
  </si>
  <si>
    <t>Designed for Gas &amp; Fuel / Oil Piping Systems</t>
  </si>
  <si>
    <t/>
  </si>
  <si>
    <t>90 DEGREE ELBOWS</t>
  </si>
  <si>
    <t>G (HNBR)</t>
  </si>
  <si>
    <t>P17054</t>
  </si>
  <si>
    <t>1/2 ArmorPress CS 90 ELBOW - GAS (HNBR)</t>
  </si>
  <si>
    <t>P17055</t>
  </si>
  <si>
    <t>3/4 ArmorPress CS 90 ELBOW - GAS (HNBR)</t>
  </si>
  <si>
    <t>P17056</t>
  </si>
  <si>
    <t>1 ArmorPress CS 90 ELBOW - GAS (HNBR)</t>
  </si>
  <si>
    <t>P17057</t>
  </si>
  <si>
    <t>1-1/4 ArmorPress CS 90 ELBOW - GAS (HNBR)</t>
  </si>
  <si>
    <t>P17058</t>
  </si>
  <si>
    <t>1-1/2 ArmorPress CS 90 ELBOW - GAS (HNBR)</t>
  </si>
  <si>
    <t>P17059</t>
  </si>
  <si>
    <t>2 ArmorPress CS 90 ELBOW - GAS (HNBR)</t>
  </si>
  <si>
    <t>90 DEGREE STREET ELBOWS - (FTGxPRESS)</t>
  </si>
  <si>
    <t>P17060</t>
  </si>
  <si>
    <t>P17061</t>
  </si>
  <si>
    <t>P17062</t>
  </si>
  <si>
    <t>P17063</t>
  </si>
  <si>
    <t>P17064</t>
  </si>
  <si>
    <t>P17065</t>
  </si>
  <si>
    <t>45 DEGREE ELBOWS</t>
  </si>
  <si>
    <t>P17042</t>
  </si>
  <si>
    <t>1/2 ArmorPress CS 45 ELBOW - GAS (HNBR)</t>
  </si>
  <si>
    <t>P17043</t>
  </si>
  <si>
    <t>3/4 ArmorPress CS 45 ELBOW - GAS (HNBR)</t>
  </si>
  <si>
    <t>P17044</t>
  </si>
  <si>
    <t>1 ArmorPress CS 45 ELBOW - GAS (HNBR)</t>
  </si>
  <si>
    <t>P17045</t>
  </si>
  <si>
    <t>1-1/4 ArmorPress CS 45 ELBOW - GAS (HNBR)</t>
  </si>
  <si>
    <t>P17046</t>
  </si>
  <si>
    <t>1-1/2 ArmorPress CS 45 ELBOW - GAS (HNBR)</t>
  </si>
  <si>
    <t>P17047</t>
  </si>
  <si>
    <t>2 ArmorPress CS 45 ELBOW - GAS (HNBR)</t>
  </si>
  <si>
    <t>45 DEGREE STREET ELBOWS - (FTGxPRESS)</t>
  </si>
  <si>
    <t>P17048</t>
  </si>
  <si>
    <t>P17049</t>
  </si>
  <si>
    <t>P17050</t>
  </si>
  <si>
    <t>P17051</t>
  </si>
  <si>
    <t>P17052</t>
  </si>
  <si>
    <t>P17053</t>
  </si>
  <si>
    <t>COUPLINGS</t>
  </si>
  <si>
    <t>P17000</t>
  </si>
  <si>
    <t>1/2 ArmorPress CS CPLG - GAS (HNBR)</t>
  </si>
  <si>
    <t>P17001</t>
  </si>
  <si>
    <t>3/4 ArmorPress CS CPLG - GAS (HNBR)</t>
  </si>
  <si>
    <t>P17002</t>
  </si>
  <si>
    <t>1 ArmorPress CS CPLG - GAS (HNBR)</t>
  </si>
  <si>
    <t>P17003</t>
  </si>
  <si>
    <t>1-1/4 ArmorPress CS CPLG - GAS (HNBR)</t>
  </si>
  <si>
    <t>P17004</t>
  </si>
  <si>
    <t>1-1/2 ArmorPress CS CPLG - GAS (HNBR)</t>
  </si>
  <si>
    <t>P17005</t>
  </si>
  <si>
    <t>2 ArmorPress CS CPLG - GAS (HNBR)</t>
  </si>
  <si>
    <t>SLIP COUPLINGS</t>
  </si>
  <si>
    <t>P17014</t>
  </si>
  <si>
    <t>1/2 ArmorPress CS CPLG W/O STOP - GAS (HNBR)</t>
  </si>
  <si>
    <t>P17015</t>
  </si>
  <si>
    <t>3/4 ArmorPress CS CPLG W/O STOP - GAS (HNBR)</t>
  </si>
  <si>
    <t>P17016</t>
  </si>
  <si>
    <t>1 ArmorPress CS CPLG W/O STOP - GAS (HNBR)</t>
  </si>
  <si>
    <t>P17017</t>
  </si>
  <si>
    <t>1-1/4 ArmorPress CS CPLG W/O STOP - GAS (HNBR)</t>
  </si>
  <si>
    <t>P17018</t>
  </si>
  <si>
    <t>1-1/2 ArmorPress CS CPLG W/O STOP - GAS (HNBR)</t>
  </si>
  <si>
    <t>P17019</t>
  </si>
  <si>
    <t>2 ArmorPress CS CPLG W/O STOP - GAS (HNBR)</t>
  </si>
  <si>
    <t>ADAPTERS - MALE</t>
  </si>
  <si>
    <t>P17141</t>
  </si>
  <si>
    <t>1/2 ArmorPress CS PxM ADPTR - GAS (HNBR)</t>
  </si>
  <si>
    <t>P17142</t>
  </si>
  <si>
    <t>3/4 ArmorPress CS PxM ADPTR - GAS (HNBR)</t>
  </si>
  <si>
    <t>P17143</t>
  </si>
  <si>
    <t>1 ArmorPress CS PxM ADPTR - GAS (HNBR)</t>
  </si>
  <si>
    <t>P17144</t>
  </si>
  <si>
    <t>1-1/4 ArmorPress CS PxM ADPTR - GAS (HNBR)</t>
  </si>
  <si>
    <t>P17145</t>
  </si>
  <si>
    <t>1-1/2 ArmorPress CS PxM ADPTR - GAS (HNBR)</t>
  </si>
  <si>
    <t>P17146</t>
  </si>
  <si>
    <t>2 ArmorPress CS PxM ADPTR - GAS (HNBR)</t>
  </si>
  <si>
    <t>ADAPTERS - FEMALE</t>
  </si>
  <si>
    <t>P17121</t>
  </si>
  <si>
    <t>1/2 ArmorPress CS PxF ADPTR - GAS (HNBR)</t>
  </si>
  <si>
    <t>P17122</t>
  </si>
  <si>
    <t>3/4 ArmorPress CS PxF ADPTR - GAS (HNBR)</t>
  </si>
  <si>
    <t>P17123</t>
  </si>
  <si>
    <t>1 ArmorPress CS PxF ADPTR - GAS (HNBR)</t>
  </si>
  <si>
    <t>P17124</t>
  </si>
  <si>
    <t>1-1/4 ArmorPress CS PxF ADPTR - GAS (HNBR)</t>
  </si>
  <si>
    <t>P17125</t>
  </si>
  <si>
    <t>1-1/2 ArmorPress CS PxF ADPTR - GAS (HNBR)</t>
  </si>
  <si>
    <t>P17126</t>
  </si>
  <si>
    <t>2 ArmorPress CS PxF ADPTR - GAS (HNBR)</t>
  </si>
  <si>
    <t>P17127</t>
  </si>
  <si>
    <t>3/4x1/2 ArmorPress CS PxF ADPTR - GAS (HNBR)</t>
  </si>
  <si>
    <t>P17128</t>
  </si>
  <si>
    <t>1x3/4 ArmorPress CS PxF ADPTR - GAS (HNBR)</t>
  </si>
  <si>
    <t>P17129</t>
  </si>
  <si>
    <t>1x1/2 ArmorPress CS PxF ADPTR - GAS (HNBR)</t>
  </si>
  <si>
    <t>P17130</t>
  </si>
  <si>
    <t>1-1/4x1 ArmorPress CS PxF ADPTR - GAS (HNBR)</t>
  </si>
  <si>
    <t>P17131</t>
  </si>
  <si>
    <t>1-1/4x3/4 ArmorPress CS PxF ADPTR - GAS (HNBR)</t>
  </si>
  <si>
    <t>P17132</t>
  </si>
  <si>
    <t>1-1/4x1/2 ArmorPress CS PxF ADPTR - GAS (HNBR)</t>
  </si>
  <si>
    <t>P17133</t>
  </si>
  <si>
    <t>1-1/2x1-1/4 ArmorPress CS PxF ADPTR - GAS (HNBR)</t>
  </si>
  <si>
    <t>P17134</t>
  </si>
  <si>
    <t>1-1/2x1 ArmorPress CS PxF ADPTR - GAS (HNBR)</t>
  </si>
  <si>
    <t>P17135</t>
  </si>
  <si>
    <t>1-1/2x3/4 ArmorPress CS PxF ADPTR - GAS (HNBR)</t>
  </si>
  <si>
    <t>P17136</t>
  </si>
  <si>
    <t>1-1/2x1/2 ArmorPress CS PxF ADPTR - GAS (HNBR)</t>
  </si>
  <si>
    <t>P17137</t>
  </si>
  <si>
    <t>2x1-1/2 ArmorPress CS PxF ADPTR - GAS (HNBR)</t>
  </si>
  <si>
    <t>P17138</t>
  </si>
  <si>
    <t>2x1-1/4 ArmorPress CS PxF ADPTR - GAS (HNBR)</t>
  </si>
  <si>
    <t>P17139</t>
  </si>
  <si>
    <t>2x1 ArmorPress CS PxF ADPTR - GAS (HNBR)</t>
  </si>
  <si>
    <t>P17140</t>
  </si>
  <si>
    <t>2x1/2 ArmorPress CS PxF ADPTR - GAS (HNBR)</t>
  </si>
  <si>
    <t>TEES</t>
  </si>
  <si>
    <t>P17066</t>
  </si>
  <si>
    <t>1/2 ArmorPress CS TEE - GAS (HNBR)</t>
  </si>
  <si>
    <t>P17067</t>
  </si>
  <si>
    <t>3/4 ArmorPress CS TEE - GAS (HNBR)</t>
  </si>
  <si>
    <t>P17068</t>
  </si>
  <si>
    <t>1 ArmorPress CS TEE - GAS (HNBR)</t>
  </si>
  <si>
    <t>P17069</t>
  </si>
  <si>
    <t>1-1/4 ArmorPress CS TEE - GAS (HNBR)</t>
  </si>
  <si>
    <t>P17070</t>
  </si>
  <si>
    <t>1-1/2 ArmorPress CS TEE - GAS (HNBR)</t>
  </si>
  <si>
    <t>P17071</t>
  </si>
  <si>
    <t>2 ArmorPress CS TEE - GAS (HNBR)</t>
  </si>
  <si>
    <t>TEES - REDUCING</t>
  </si>
  <si>
    <t>P17072</t>
  </si>
  <si>
    <t>3/4x1/2 ArmorPress CS TEE - GAS (HNBR)</t>
  </si>
  <si>
    <t>P17073</t>
  </si>
  <si>
    <t>1x3/4 ArmorPress CS TEE - GAS (HNBR)</t>
  </si>
  <si>
    <t>P17074</t>
  </si>
  <si>
    <t>1x1/2 ArmorPress CS TEE - GAS (HNBR)</t>
  </si>
  <si>
    <t>P17075</t>
  </si>
  <si>
    <t>1-1/4x1 ArmorPress CS TEE - GAS (HNBR)</t>
  </si>
  <si>
    <t>P17076</t>
  </si>
  <si>
    <t>1-1/4x3/4 ArmorPress CS TEE - GAS (HNBR)</t>
  </si>
  <si>
    <t>P17077</t>
  </si>
  <si>
    <t>1-1/4x1/2 ArmorPress CS TEE - GAS (HNBR)</t>
  </si>
  <si>
    <t>P17078</t>
  </si>
  <si>
    <t>1-1/2x1-1/4 ArmorPress CS TEE - GAS (HNBR)</t>
  </si>
  <si>
    <t>P17079</t>
  </si>
  <si>
    <t>1-1/2x1 ArmorPress CS TEE - GAS (HNBR)</t>
  </si>
  <si>
    <t>P17080</t>
  </si>
  <si>
    <t>1-1/2x3/4 ArmorPress CS TEE - GAS (HNBR)</t>
  </si>
  <si>
    <t>P17081</t>
  </si>
  <si>
    <t>1-1/2x1/2 ArmorPress CS TEE - GAS (HNBR)</t>
  </si>
  <si>
    <t>P17082</t>
  </si>
  <si>
    <t>2x1-1/2 ArmorPress CS TEE - GAS (HNBR)</t>
  </si>
  <si>
    <t>P17083</t>
  </si>
  <si>
    <t>2x1-1/4 ArmorPress CS TEE - GAS (HNBR)</t>
  </si>
  <si>
    <t>P17084</t>
  </si>
  <si>
    <t>2x1 ArmorPress CS TEE - GAS (HNBR)</t>
  </si>
  <si>
    <t>P17085</t>
  </si>
  <si>
    <t>2x3/4 ArmorPress CS TEE - GAS (HNBR)</t>
  </si>
  <si>
    <t>P17086</t>
  </si>
  <si>
    <t>2x1/2 ArmorPress CS TEE - GAS (HNBR)</t>
  </si>
  <si>
    <t>TEES - (PRESSxPRESSxFEMALE)</t>
  </si>
  <si>
    <t>P17105</t>
  </si>
  <si>
    <t>3/4 ArmorPress CS PxPxF TEE - GAS (HNBR)</t>
  </si>
  <si>
    <t>P17106</t>
  </si>
  <si>
    <t>3/4x1/2 ArmorPress CS PxPxF TEE - GAS (HNBR)</t>
  </si>
  <si>
    <t>P17107</t>
  </si>
  <si>
    <t>1x3/4 ArmorPress CS PxPxF TEE - GAS (HNBR)</t>
  </si>
  <si>
    <t>P17108</t>
  </si>
  <si>
    <t>1x1/2 ArmorPress CS PxPxF TEE - GAS (HNBR)</t>
  </si>
  <si>
    <t>P17109</t>
  </si>
  <si>
    <t>1-1/4x1 ArmorPress CS PxPxF TEE - GAS (HNBR)</t>
  </si>
  <si>
    <t>P17110</t>
  </si>
  <si>
    <t>1-1/4x3/4 ArmorPress CS PxPxF TEE - GAS (HNBR)</t>
  </si>
  <si>
    <t>P17111</t>
  </si>
  <si>
    <t>1-1/4x1/2 ArmorPress CS PxPxF TEE - GAS (HNBR)</t>
  </si>
  <si>
    <t>P17112</t>
  </si>
  <si>
    <t>1-1/2x1-1/4 ArmorPress CS PxPxF TEE - GAS (HNBR)</t>
  </si>
  <si>
    <t>P17113</t>
  </si>
  <si>
    <t>1-1/2x1 ArmorPress CS PxPxF TEE - GAS (HNBR)</t>
  </si>
  <si>
    <t>P17114</t>
  </si>
  <si>
    <t>1-1/2x3/4 ArmorPress CS PxPxF TEE - GAS (HNBR)</t>
  </si>
  <si>
    <t>P17115</t>
  </si>
  <si>
    <t>1-1/2x1/2 ArmorPress CS PxPxF TEE - GAS (HNBR)</t>
  </si>
  <si>
    <t>P17116</t>
  </si>
  <si>
    <t>2x1-1/2 ArmorPress CS PxPxF TEE - GAS (HNBR)</t>
  </si>
  <si>
    <t>P17117</t>
  </si>
  <si>
    <t>2x1-1/4 ArmorPress CS PxPxF TEE - GAS (HNBR)</t>
  </si>
  <si>
    <t>P17118</t>
  </si>
  <si>
    <t>2x1 ArmorPress CS PxPxF TEE - GAS (HNBR)</t>
  </si>
  <si>
    <t>P17119</t>
  </si>
  <si>
    <t>2x3/4 ArmorPress CS PxPxF TEE - GAS (HNBR)</t>
  </si>
  <si>
    <t>P17120</t>
  </si>
  <si>
    <t>2x1/2 ArmorPress CS PxPxF TEE - GAS (HNBR)</t>
  </si>
  <si>
    <t>CAPS</t>
  </si>
  <si>
    <t>P17087</t>
  </si>
  <si>
    <t>1/2 ArmorPress CS CAP - GAS (HNBR)</t>
  </si>
  <si>
    <t>P17088</t>
  </si>
  <si>
    <t>3/4 ArmorPress CS CAP - GAS (HNBR)</t>
  </si>
  <si>
    <t>P17089</t>
  </si>
  <si>
    <t>1 ArmorPress CS CAP - GAS (HNBR)</t>
  </si>
  <si>
    <t>P17090</t>
  </si>
  <si>
    <t>1-1/4 ArmorPress CS CAP - GAS (HNBR)</t>
  </si>
  <si>
    <t>P17091</t>
  </si>
  <si>
    <t>1-1/2 ArmorPress CS CAP - GAS (HNBR)</t>
  </si>
  <si>
    <t>P17092</t>
  </si>
  <si>
    <t>2 ArmorPress CS CAP - GAS (HNBR)</t>
  </si>
  <si>
    <t>UNIONS</t>
  </si>
  <si>
    <t>P17026</t>
  </si>
  <si>
    <t>1/2 ArmorPress CS UNION - GAS (HNBR)</t>
  </si>
  <si>
    <t>P17027</t>
  </si>
  <si>
    <t>3/4 ArmorPress CS UNION - GAS (HNBR)</t>
  </si>
  <si>
    <t>P17028</t>
  </si>
  <si>
    <t>1 ArmorPress CS UNION - GAS (HNBR)</t>
  </si>
  <si>
    <t>P17029</t>
  </si>
  <si>
    <t>1-1/4 ArmorPress CS UNION - GAS (HNBR)</t>
  </si>
  <si>
    <t>P17030</t>
  </si>
  <si>
    <t>1-1/2 ArmorPress CS UNION - GAS (HNBR)</t>
  </si>
  <si>
    <t>P17031</t>
  </si>
  <si>
    <t>2 ArmorPress CS UNION - GAS (HNBR)</t>
  </si>
  <si>
    <t>UNIONS - (PRESSxFEMALE)</t>
  </si>
  <si>
    <t>P17099</t>
  </si>
  <si>
    <t>1/2 ArmorPress CS PxF UNION - GAS (HNBR)</t>
  </si>
  <si>
    <t>P17100</t>
  </si>
  <si>
    <t>3/4 ArmorPress CS PxF UNION - GAS (HNBR)</t>
  </si>
  <si>
    <t>P17101</t>
  </si>
  <si>
    <t>1 ArmorPress CS PxF UNION - GAS (HNBR)</t>
  </si>
  <si>
    <t>P17102</t>
  </si>
  <si>
    <t>1-1/4 ArmorPress CS PxF UNION - GAS (HNBR)</t>
  </si>
  <si>
    <t>P17103</t>
  </si>
  <si>
    <t>1-1/2 ArmorPress CS PxF UNION - GAS (HNBR)</t>
  </si>
  <si>
    <t>P17104</t>
  </si>
  <si>
    <t>2 ArmorPress CS PxF UNION - GAS (HNBR)</t>
  </si>
  <si>
    <t>P17032</t>
  </si>
  <si>
    <t>3/4x1/2 ArmorPress CS BUSHING - GAS (HNBR)</t>
  </si>
  <si>
    <t>P17033</t>
  </si>
  <si>
    <t>1x3/4 ArmorPress CS BUSHING - GAS (HNBR)</t>
  </si>
  <si>
    <t>P17034</t>
  </si>
  <si>
    <t>1x1/2 ArmorPress CS BUSHING - GAS (HNBR)</t>
  </si>
  <si>
    <t>P17035</t>
  </si>
  <si>
    <t>1-1/4x1 ArmorPress CS BUSHING - GAS (HNBR)</t>
  </si>
  <si>
    <t>P17036</t>
  </si>
  <si>
    <t>P17037</t>
  </si>
  <si>
    <t>1-1/2x1 ArmorPress CS BUSHING - GAS (HNBR)</t>
  </si>
  <si>
    <t>P17038</t>
  </si>
  <si>
    <t>1-1/2x3/4 ArmorPress CS BUSHING - GAS (HNBR)</t>
  </si>
  <si>
    <t>P17039</t>
  </si>
  <si>
    <t>2x1-1/2 ArmorPress CS BUSHING - GAS (HNBR)</t>
  </si>
  <si>
    <t>P17040</t>
  </si>
  <si>
    <t>2x1-1/4 ArmorPress CS BUSHING - GAS (HNBR)</t>
  </si>
  <si>
    <t>P17041</t>
  </si>
  <si>
    <t>2x1 ArmorPress CS BUSHING - GAS (HNBR)</t>
  </si>
  <si>
    <t>COUPLINGS - REDUCING</t>
  </si>
  <si>
    <t>P17006</t>
  </si>
  <si>
    <t>3/4x1/2 ArmorPress CS CPLG - GAS (HNBR)</t>
  </si>
  <si>
    <t>P17007</t>
  </si>
  <si>
    <t>1x3/4 ArmorPress CS CPLG - GAS (HNBR)</t>
  </si>
  <si>
    <t>P17008</t>
  </si>
  <si>
    <t>1x1/2 ArmorPress CS CPLG - GAS (HNBR)</t>
  </si>
  <si>
    <t>P17009</t>
  </si>
  <si>
    <t>1-1/4x1 ArmorPress CS CPLG - GAS (HNBR)</t>
  </si>
  <si>
    <t>P17010</t>
  </si>
  <si>
    <t>1-1/4x3/4 ArmorPress CS CPLG - GAS (HNBR)</t>
  </si>
  <si>
    <t>P17011</t>
  </si>
  <si>
    <t>1-1/2x1-1/4 ArmorPress CS CPLG - GAS (HNBR)</t>
  </si>
  <si>
    <t>P17012</t>
  </si>
  <si>
    <t>2x1-1/2 ArmorPress CS CPLG - GAS (HNBR)</t>
  </si>
  <si>
    <t>P17013</t>
  </si>
  <si>
    <t>2x1-1/4 ArmorPress CS CPLG - GAS (HNBR)</t>
  </si>
  <si>
    <t>SLIP COUPLINGS - EXTENDED</t>
  </si>
  <si>
    <t>P17020</t>
  </si>
  <si>
    <t>1/2 ArmorPress CS EXT CPLG W/O STOP - GAS (HNBR)</t>
  </si>
  <si>
    <t>P17021</t>
  </si>
  <si>
    <t>3/4 ArmorPress CS EXT CPLG W/O STOP - GAS (HNBR)</t>
  </si>
  <si>
    <t>P17022</t>
  </si>
  <si>
    <t>1 ArmorPress CS EXT CPLG W/O STOP - GAS (HNBR)</t>
  </si>
  <si>
    <t>P17023</t>
  </si>
  <si>
    <t>1-1/4 ArmorPress CS EXT CPLG W/O STOP - GAS (HNBR)</t>
  </si>
  <si>
    <t>P17024</t>
  </si>
  <si>
    <t>1-1/2 ArmorPress CS EXT CPLG W/O STOP - GAS (HNBR)</t>
  </si>
  <si>
    <t>P17025</t>
  </si>
  <si>
    <t>2 ArmorPress CS EXT CPLG W/O STOP - GAS (HNBR)</t>
  </si>
  <si>
    <t>FLANGES</t>
  </si>
  <si>
    <t>P17093</t>
  </si>
  <si>
    <t>P17094</t>
  </si>
  <si>
    <t>P17095</t>
  </si>
  <si>
    <t>P17096</t>
  </si>
  <si>
    <t>P17097</t>
  </si>
  <si>
    <t>P17098</t>
  </si>
  <si>
    <t>WATER - EPDM</t>
  </si>
  <si>
    <t>Designed for Mechanical and Fire Sprinkler Systems</t>
  </si>
  <si>
    <t>W (EPDM)</t>
  </si>
  <si>
    <t>P17250</t>
  </si>
  <si>
    <t>1/2 ArmorPress CS 90 ELBOW - WATER (EPDM)</t>
  </si>
  <si>
    <t>P17251</t>
  </si>
  <si>
    <t>3/4 ArmorPress CS 90 ELBOW - WATER (EPDM)</t>
  </si>
  <si>
    <t>P17252</t>
  </si>
  <si>
    <t>1 ArmorPress CS 90 ELBOW - WATER (EPDM)</t>
  </si>
  <si>
    <t>P17253</t>
  </si>
  <si>
    <t>1-1/4 ArmorPress CS 90 ELBOW - WATER (EPDM)</t>
  </si>
  <si>
    <t>P17254</t>
  </si>
  <si>
    <t>1-1/2 ArmorPress CS 90 ELBOW - WATER (EPDM)</t>
  </si>
  <si>
    <t>P17255</t>
  </si>
  <si>
    <t>2 ArmorPress CS 90 ELBOW - WATER (EPDM)</t>
  </si>
  <si>
    <t>P17256</t>
  </si>
  <si>
    <t>1/2 ArmorPress CS FTGxP 90 ELBOW - WATER (EPDM)</t>
  </si>
  <si>
    <t>P17257</t>
  </si>
  <si>
    <t>3/4 ArmorPress CS FTGxP 90 ELBOW - WATER (EPDM)</t>
  </si>
  <si>
    <t>P17258</t>
  </si>
  <si>
    <t>1 ArmorPress CS FTGxP 90 ELBOW - WATER (EPDM)</t>
  </si>
  <si>
    <t>P17259</t>
  </si>
  <si>
    <t>1-1/4 ArmorPress CS FTGxP 90 ELBOW - WATER (EPDM)</t>
  </si>
  <si>
    <t>P17260</t>
  </si>
  <si>
    <t>1-1/2 ArmorPress CS FTGxP 90 ELBOW - WATER (EPDM)</t>
  </si>
  <si>
    <t>P17261</t>
  </si>
  <si>
    <t>2 ArmorPress CS FTGxP 90 ELBOW - WATER (EPDM)</t>
  </si>
  <si>
    <t>P17238</t>
  </si>
  <si>
    <t>1/2 ArmorPress CS 45 ELBOW - WATER (EPDM)</t>
  </si>
  <si>
    <t>P17239</t>
  </si>
  <si>
    <t>3/4 ArmorPress CS 45 ELBOW - WATER (EPDM)</t>
  </si>
  <si>
    <t>P17240</t>
  </si>
  <si>
    <t>1 ArmorPress CS 45 ELBOW - WATER (EPDM)</t>
  </si>
  <si>
    <t>P17241</t>
  </si>
  <si>
    <t>1-1/4 ArmorPress CS 45 ELBOW - WATER (EPDM)</t>
  </si>
  <si>
    <t>P17242</t>
  </si>
  <si>
    <t>1-1/2 ArmorPress CS 45 ELBOW - WATER (EPDM)</t>
  </si>
  <si>
    <t>P17243</t>
  </si>
  <si>
    <t>2 ArmorPress CS 45 ELBOW - WATER (EPDM)</t>
  </si>
  <si>
    <t>P17244</t>
  </si>
  <si>
    <t>P17245</t>
  </si>
  <si>
    <t>P17246</t>
  </si>
  <si>
    <t>P17247</t>
  </si>
  <si>
    <t>P17248</t>
  </si>
  <si>
    <t>P17249</t>
  </si>
  <si>
    <t>P17200</t>
  </si>
  <si>
    <t>1/2 ArmorPress CS CPLG - WATER (EPDM)</t>
  </si>
  <si>
    <t>P17201</t>
  </si>
  <si>
    <t>3/4 ArmorPress CS CPLG - WATER (EPDM)</t>
  </si>
  <si>
    <t>P17202</t>
  </si>
  <si>
    <t>1 ArmorPress CS CPLG - WATER (EPDM)</t>
  </si>
  <si>
    <t>P17203</t>
  </si>
  <si>
    <t>1-1/4 ArmorPress CS CPLG - WATER (EPDM)</t>
  </si>
  <si>
    <t>P17204</t>
  </si>
  <si>
    <t>1-1/2 ArmorPress CS CPLG - WATER (EPDM)</t>
  </si>
  <si>
    <t>P17205</t>
  </si>
  <si>
    <t>2 ArmorPress CS CPLG - WATER (EPDM)</t>
  </si>
  <si>
    <t>P17213</t>
  </si>
  <si>
    <t>1/2 ArmorPress CS CPLG W/O STOP - WATER (EPDM)</t>
  </si>
  <si>
    <t>P17214</t>
  </si>
  <si>
    <t>3/4 ArmorPress CS CPLG W/O STOP - WATER (EPDM)</t>
  </si>
  <si>
    <t>P17215</t>
  </si>
  <si>
    <t>1 ArmorPress CS CPLG W/O STOP - WATER (EPDM)</t>
  </si>
  <si>
    <t>P17216</t>
  </si>
  <si>
    <t>1-1/4 ArmorPress CS CPLG W/O STOP - WATER (EPDM)</t>
  </si>
  <si>
    <t>P17217</t>
  </si>
  <si>
    <t>1-1/2 ArmorPress CS CPLG W/O STOP - WATER (EPDM)</t>
  </si>
  <si>
    <t>P17218</t>
  </si>
  <si>
    <t>2 ArmorPress CS CPLG W/O STOP - WATER (EPDM)</t>
  </si>
  <si>
    <t>P17338</t>
  </si>
  <si>
    <t>1/2 ArmorPress CS PxM ADPTR - WATER (EPDM)</t>
  </si>
  <si>
    <t>P17339</t>
  </si>
  <si>
    <t>3/4 ArmorPress CS PxM ADPTR - WATER (EPDM)</t>
  </si>
  <si>
    <t>P17340</t>
  </si>
  <si>
    <t>1 ArmorPress CS PxM ADPTR - WATER (EPDM)</t>
  </si>
  <si>
    <t>P17341</t>
  </si>
  <si>
    <t>1-1/4 ArmorPress CS PxM ADPTR - WATER (EPDM)</t>
  </si>
  <si>
    <t>P17342</t>
  </si>
  <si>
    <t>1-1/2 ArmorPress CS PxM ADPTR - WATER (EPDM)</t>
  </si>
  <si>
    <t>P17343</t>
  </si>
  <si>
    <t>2 ArmorPress CS PxM ADPTR - WATER (EPDM)</t>
  </si>
  <si>
    <t>P17317</t>
  </si>
  <si>
    <t>1/2 ArmorPress CS PxF ADPTR - WATER (EPDM)</t>
  </si>
  <si>
    <t>P17318</t>
  </si>
  <si>
    <t>3/4 ArmorPress CS PxF ADPTR - WATER (EPDM)</t>
  </si>
  <si>
    <t>P17319</t>
  </si>
  <si>
    <t>1 ArmorPress CS PxF ADPTR - WATER (EPDM)</t>
  </si>
  <si>
    <t>P17320</t>
  </si>
  <si>
    <t>1-1/4 ArmorPress CS PxF ADPTR - WATER (EPDM)</t>
  </si>
  <si>
    <t>P17321</t>
  </si>
  <si>
    <t>1-1/2 ArmorPress CS PxF ADPTR - WATER (EPDM)</t>
  </si>
  <si>
    <t>P17322</t>
  </si>
  <si>
    <t>2 ArmorPress CS PxF ADPTR - WATER (EPDM)</t>
  </si>
  <si>
    <t>P17323</t>
  </si>
  <si>
    <t>3/4x1/2 ArmorPress CS PxF ADPTR - WATER (EPDM)</t>
  </si>
  <si>
    <t>P17324</t>
  </si>
  <si>
    <t>1x3/4 ArmorPress CS PxF ADPTR - WATER (EPDM)</t>
  </si>
  <si>
    <t>P17325</t>
  </si>
  <si>
    <t>1x1/2 ArmorPress CS PxF ADPTR - WATER (EPDM)</t>
  </si>
  <si>
    <t>P17326</t>
  </si>
  <si>
    <t>1-1/4x1 ArmorPress CS PxF ADPTR - WATER (EPDM)</t>
  </si>
  <si>
    <t>P17327</t>
  </si>
  <si>
    <t>1-1/4x3/4 ArmorPress CS PxF ADPTR - WATER (EPDM)</t>
  </si>
  <si>
    <t>P17328</t>
  </si>
  <si>
    <t>1-1/4x1/2 ArmorPress CS PxF ADPTR - WATER (EPDM)</t>
  </si>
  <si>
    <t>P17329</t>
  </si>
  <si>
    <t>1-1/2x1-1/4 ArmorPress CS PxF ADPTR - WATER (EPDM)</t>
  </si>
  <si>
    <t>P17330</t>
  </si>
  <si>
    <t>1-1/2x1 ArmorPress CS PxF ADPTR - WATER (EPDM)</t>
  </si>
  <si>
    <t>P17331</t>
  </si>
  <si>
    <t>1-1/2x3/4 ArmorPress CS PxF ADPTR - WATER (EPDM)</t>
  </si>
  <si>
    <t>P17332</t>
  </si>
  <si>
    <t>1-1/2x1/2 ArmorPress CS PxF ADPTR - WATER (EPDM)</t>
  </si>
  <si>
    <t>P17333</t>
  </si>
  <si>
    <t>2x1-1/2 ArmorPress CS PxF ADPTR - WATER (EPDM)</t>
  </si>
  <si>
    <t>P17334</t>
  </si>
  <si>
    <t>2x1-1/4 ArmorPress CS PxF ADPTR - WATER (EPDM)</t>
  </si>
  <si>
    <t>P17335</t>
  </si>
  <si>
    <t>2x1 ArmorPress CS PxF ADPTR - WATER (EPDM)</t>
  </si>
  <si>
    <t>P17336</t>
  </si>
  <si>
    <t>P17337</t>
  </si>
  <si>
    <t>2x1/2 ArmorPress CS PxF ADPTR - WATER (EPDM)</t>
  </si>
  <si>
    <t>P17262</t>
  </si>
  <si>
    <t>1/2 ArmorPress CS TEE - WATER (EPDM)</t>
  </si>
  <si>
    <t>P17263</t>
  </si>
  <si>
    <t>3/4 ArmorPress CS TEE - WATER (EPDM)</t>
  </si>
  <si>
    <t>P17264</t>
  </si>
  <si>
    <t>1 ArmorPress CS TEE - WATER (EPDM)</t>
  </si>
  <si>
    <t>P17265</t>
  </si>
  <si>
    <t>1-1/4 ArmorPress CS TEE - WATER (EPDM)</t>
  </si>
  <si>
    <t>P17266</t>
  </si>
  <si>
    <t>1-1/2 ArmorPress CS TEE - WATER (EPDM)</t>
  </si>
  <si>
    <t>P17267</t>
  </si>
  <si>
    <t>2 ArmorPress CS TEE - WATER (EPDM)</t>
  </si>
  <si>
    <t>P17268</t>
  </si>
  <si>
    <t>3/4x1/2 ArmorPress CS TEE - WATER (EPDM)</t>
  </si>
  <si>
    <t>P17269</t>
  </si>
  <si>
    <t>1x3/4 ArmorPress CS TEE - WATER (EPDM)</t>
  </si>
  <si>
    <t>P17270</t>
  </si>
  <si>
    <t>1x1/2 ArmorPress CS TEE - WATER (EPDM)</t>
  </si>
  <si>
    <t>P17271</t>
  </si>
  <si>
    <t>1-1/4x1 ArmorPress CS TEE - WATER (EPDM)</t>
  </si>
  <si>
    <t>P17272</t>
  </si>
  <si>
    <t>1-1/4x3/4 ArmorPress CS TEE - WATER (EPDM)</t>
  </si>
  <si>
    <t>P17273</t>
  </si>
  <si>
    <t>1-1/4x1/2 ArmorPress CS TEE - WATER (EPDM)</t>
  </si>
  <si>
    <t>P17274</t>
  </si>
  <si>
    <t>1-1/2x1-1/4 ArmorPress CS TEE - WATER (EPDM)</t>
  </si>
  <si>
    <t>P17275</t>
  </si>
  <si>
    <t>1-1/2x1 ArmorPress CS TEE - WATER (EPDM)</t>
  </si>
  <si>
    <t>P17276</t>
  </si>
  <si>
    <t>1-1/2x3/4 ArmorPress CS TEE - WATER (EPDM)</t>
  </si>
  <si>
    <t>P17277</t>
  </si>
  <si>
    <t>1-1/2x1/2 ArmorPress CS TEE - WATER (EPDM)</t>
  </si>
  <si>
    <t>P17278</t>
  </si>
  <si>
    <t>2x1-1/2 ArmorPress CS TEE - WATER (EPDM)</t>
  </si>
  <si>
    <t>P17279</t>
  </si>
  <si>
    <t>2x1-1/4 ArmorPress CS TEE - WATER (EPDM)</t>
  </si>
  <si>
    <t>P17280</t>
  </si>
  <si>
    <t>2x1 ArmorPress CS TEE - WATER (EPDM)</t>
  </si>
  <si>
    <t>P17281</t>
  </si>
  <si>
    <t>2x3/4 ArmorPress CS TEE - WATER (EPDM)</t>
  </si>
  <si>
    <t>P17282</t>
  </si>
  <si>
    <t>2x1/2 ArmorPress CS TEE - WATER (EPDM)</t>
  </si>
  <si>
    <t>P17301</t>
  </si>
  <si>
    <t>3/4 ArmorPress CS PxPxF TEE - WATER (EPDM)</t>
  </si>
  <si>
    <t>P17302</t>
  </si>
  <si>
    <t>3/4x1/2 ArmorPress CS PxPxF TEE - WATER (EPDM)</t>
  </si>
  <si>
    <t>P17303</t>
  </si>
  <si>
    <t>1x3/4 ArmorPress CS PxPxF TEE - WATER (EPDM)</t>
  </si>
  <si>
    <t>P17304</t>
  </si>
  <si>
    <t>1x1/2 ArmorPress CS PxPxF TEE - WATER (EPDM)</t>
  </si>
  <si>
    <t>P17305</t>
  </si>
  <si>
    <t>1-1/4x1 ArmorPress CS PxPxF TEE - WATER (EPDM)</t>
  </si>
  <si>
    <t>P17306</t>
  </si>
  <si>
    <t>1-1/4x3/4 ArmorPress CS PxPxF TEE - WATER (EPDM)</t>
  </si>
  <si>
    <t>P17307</t>
  </si>
  <si>
    <t>1-1/4x1/2 ArmorPress CS PxPxF TEE - WATER (EPDM)</t>
  </si>
  <si>
    <t>P17308</t>
  </si>
  <si>
    <t>1-1/2x1-1/4 ArmorPress CS PxPxF TEE - WATER (EPDM)</t>
  </si>
  <si>
    <t>P17309</t>
  </si>
  <si>
    <t>1-1/2x1 ArmorPress CS PxPxF TEE - WATER (EPDM)</t>
  </si>
  <si>
    <t>P17310</t>
  </si>
  <si>
    <t>1-1/2x3/4 ArmorPress CS PxPxF TEE - WATER (EPDM)</t>
  </si>
  <si>
    <t>P17311</t>
  </si>
  <si>
    <t>1-1/2x1/2 ArmorPress CS PxPxF TEE - WATER (EPDM)</t>
  </si>
  <si>
    <t>P17312</t>
  </si>
  <si>
    <t>2x1-1/2 ArmorPress CS PxPxF TEE - WATER (EPDM)</t>
  </si>
  <si>
    <t>P17313</t>
  </si>
  <si>
    <t>2x1-1/4 ArmorPress CS PxPxF TEE - WATER (EPDM)</t>
  </si>
  <si>
    <t>P17314</t>
  </si>
  <si>
    <t>2x1 ArmorPress CS PxPxF TEE - WATER (EPDM)</t>
  </si>
  <si>
    <t>P17315</t>
  </si>
  <si>
    <t>2x3/4 ArmorPress CS PxPxF TEE - WATER (EPDM)</t>
  </si>
  <si>
    <t>P17316</t>
  </si>
  <si>
    <t>2x1/2 ArmorPress CS PxPxF TEE - WATER (EPDM)</t>
  </si>
  <si>
    <t>P17283</t>
  </si>
  <si>
    <t>1/2 ArmorPress CS CAP - WATER (EPDM)</t>
  </si>
  <si>
    <t>P17284</t>
  </si>
  <si>
    <t>3/4 ArmorPress CS CAP - WATER (EPDM)</t>
  </si>
  <si>
    <t>P17285</t>
  </si>
  <si>
    <t>1 ArmorPress CS CAP - WATER (EPDM)</t>
  </si>
  <si>
    <t>P17286</t>
  </si>
  <si>
    <t>1-1/4 ArmorPress CS CAP - WATER (EPDM)</t>
  </si>
  <si>
    <t>P17287</t>
  </si>
  <si>
    <t>1-1/2 ArmorPress CS CAP - WATER (EPDM)</t>
  </si>
  <si>
    <t>P17288</t>
  </si>
  <si>
    <t>2 ArmorPress CS CAP - WATER (EPDM)</t>
  </si>
  <si>
    <t>P17225</t>
  </si>
  <si>
    <t>1/2 ArmorPress CS UNION - WATER (EPDM)</t>
  </si>
  <si>
    <t>P17226</t>
  </si>
  <si>
    <t>3/4 ArmorPress CS UNION - WATER (EPDM)</t>
  </si>
  <si>
    <t>P17227</t>
  </si>
  <si>
    <t>1 ArmorPress CS UNION - WATER (EPDM)</t>
  </si>
  <si>
    <t>P17228</t>
  </si>
  <si>
    <t>1-1/4 ArmorPress CS UNION - WATER (EPDM)</t>
  </si>
  <si>
    <t>P17229</t>
  </si>
  <si>
    <t>1-1/2 ArmorPress CS UNION - WATER (EPDM)</t>
  </si>
  <si>
    <t>P17230</t>
  </si>
  <si>
    <t>2 ArmorPress CS UNION - WATER (EPDM)</t>
  </si>
  <si>
    <t>P17295</t>
  </si>
  <si>
    <t>1/2 ArmorPress CS PxF UNION - WATER (EPDM)</t>
  </si>
  <si>
    <t>P17296</t>
  </si>
  <si>
    <t>3/4 ArmorPress CS PxF UNION - WATER (EPDM)</t>
  </si>
  <si>
    <t>P17297</t>
  </si>
  <si>
    <t>1 ArmorPress CS PxF UNION - WATER (EPDM)</t>
  </si>
  <si>
    <t>P17298</t>
  </si>
  <si>
    <t>1-1/4 ArmorPress CS PxF UNION - WATER (EPDM)</t>
  </si>
  <si>
    <t>P17299</t>
  </si>
  <si>
    <t>1-1/2 ArmorPress CS PxF UNION - WATER (EPDM)</t>
  </si>
  <si>
    <t>P17300</t>
  </si>
  <si>
    <t>2 ArmorPress CS PxF UNION - WATER (EPDM)</t>
  </si>
  <si>
    <t>P17231</t>
  </si>
  <si>
    <t>3/4x1/2 ArmorPress CS BUSHING - WATER (EPDM)</t>
  </si>
  <si>
    <t>P17232</t>
  </si>
  <si>
    <t>1x3/4 ArmorPress CS BUSHING - WATER (EPDM)</t>
  </si>
  <si>
    <t>P17233</t>
  </si>
  <si>
    <t>1x1/2 ArmorPress CS BUSHING - WATER (EPDM)</t>
  </si>
  <si>
    <t>P17234</t>
  </si>
  <si>
    <t>1-1/4x1 ArmorPress CS BUSHING - WATER (EPDM)</t>
  </si>
  <si>
    <t>P17235</t>
  </si>
  <si>
    <t>P17236</t>
  </si>
  <si>
    <t>2x1-1/2 ArmorPress CS BUSHING - WATER (EPDM)</t>
  </si>
  <si>
    <t>P17237</t>
  </si>
  <si>
    <t>2x1-1/4 ArmorPress CS BUSHING - WATER (EPDM)</t>
  </si>
  <si>
    <t>2x1 ArmorPress CS BUSHING - WATER (EPDM)</t>
  </si>
  <si>
    <t>P17206</t>
  </si>
  <si>
    <t>3/4x1/2 ArmorPress CS CPLG - WATER (EPDM)</t>
  </si>
  <si>
    <t>P17207</t>
  </si>
  <si>
    <t>1x3/4 ArmorPress CS CPLG - WATER (EPDM)</t>
  </si>
  <si>
    <t>P17208</t>
  </si>
  <si>
    <t>1x1/2 ArmorPress CS CPLG - WATER (EPDM)</t>
  </si>
  <si>
    <t>P17209</t>
  </si>
  <si>
    <t>1-1/4x1 ArmorPress CS CPLG - WATER (EPDM)</t>
  </si>
  <si>
    <t>P17210</t>
  </si>
  <si>
    <t>1-1/2x1-1/4 ArmorPress CS CPLG - WATER (EPDM)</t>
  </si>
  <si>
    <t>P17211</t>
  </si>
  <si>
    <t>2x1-1/2 ArmorPress CS CPLG - WATER (EPDM)</t>
  </si>
  <si>
    <t>P17212</t>
  </si>
  <si>
    <t>2x1-1/4 ArmorPress CS CPLG - WATER (EPDM)</t>
  </si>
  <si>
    <t>P17219</t>
  </si>
  <si>
    <t>1/2 ArmorPress CS EXT CPLG W/O STOP - WATER (EPDM)</t>
  </si>
  <si>
    <t>P17220</t>
  </si>
  <si>
    <t>3/4 ArmorPress CS EXT CPLG W/O STOP - WATER (EPDM)</t>
  </si>
  <si>
    <t>P17221</t>
  </si>
  <si>
    <t>1 ArmorPress CS EXT CPLG W/O STOP - WATER (EPDM)</t>
  </si>
  <si>
    <t>P17222</t>
  </si>
  <si>
    <t>1-1/4 ArmorPress CS EXT CPLG W/O STOP - WATER (EPDM)</t>
  </si>
  <si>
    <t>P17223</t>
  </si>
  <si>
    <t>1-1/2 ArmorPress CS EXT CPLG W/O STOP - WATER (EPDM)</t>
  </si>
  <si>
    <t>P17224</t>
  </si>
  <si>
    <t>2 ArmorPress CS EXT CPLG W/O STOP - WATER (EPDM)</t>
  </si>
  <si>
    <t>P17289</t>
  </si>
  <si>
    <t>P17290</t>
  </si>
  <si>
    <t>P17291</t>
  </si>
  <si>
    <t>P17292</t>
  </si>
  <si>
    <t>P17293</t>
  </si>
  <si>
    <t>P17294</t>
  </si>
  <si>
    <t>BUSHINGS - (FTGxPRESS) (FITTING REDUCERS)</t>
  </si>
  <si>
    <t>1/2 ArmorPress CS FLG - GAS (HNBR)</t>
  </si>
  <si>
    <t>3/4 ArmorPress CS FLG - GAS (HNBR)</t>
  </si>
  <si>
    <t>1 ArmorPress CS FLG - GAS (HNBR)</t>
  </si>
  <si>
    <t>1-1/4 ArmorPress CS FLG - GAS (HNBR)</t>
  </si>
  <si>
    <t>1-1/2 ArmorPress CS FLG - GAS (HNBR)</t>
  </si>
  <si>
    <t>2 ArmorPress CS FLG - GAS (HNBR)</t>
  </si>
  <si>
    <t>1/2 ArmorPress CS FLG - WATER (EPDM)</t>
  </si>
  <si>
    <t>3/4 ArmorPress CS FLG - WATER (EPDM)</t>
  </si>
  <si>
    <t>1 ArmorPress CS FLG - WATER (EPDM)</t>
  </si>
  <si>
    <t>1-1/4 ArmorPress CS FLG - WATER (EPDM)</t>
  </si>
  <si>
    <t>1-1/5 ArmorPress CS FLG - WATER (EPDM)</t>
  </si>
  <si>
    <t>2 ArmorPress CS FLG - WATER (EPDM)</t>
  </si>
  <si>
    <t>1/2 ArmorPress CS FTGxP 90 ELBOW - GAS (HNBR)</t>
  </si>
  <si>
    <t>3/4 ArmorPress CS FTGxP 90 ELBOW - GAS (HNBR)</t>
  </si>
  <si>
    <t>1 ArmorPress CS FTGxP 90 ELBOW - GAS (HNBR)</t>
  </si>
  <si>
    <t>1-1/4 ArmorPress CS FTGxP 90 ELBOW - GAS (HNBR)</t>
  </si>
  <si>
    <t>1-1/2 ArmorPress CS FTGxP 90 ELBOW - GAS (HNBR)</t>
  </si>
  <si>
    <t>2 ArmorPress CS FTGxP 90 ELBOW - GAS (HNBR)</t>
  </si>
  <si>
    <t>1/2 ArmorPress CS FTGxP 45 ELBOW - GAS (HNBR)</t>
  </si>
  <si>
    <t>3/4 ArmorPress CS FTGxP 45 ELBOW - GAS (HNBR)</t>
  </si>
  <si>
    <t>1 ArmorPress CS FTGxP 45 ELBOW - GAS (HNBR)</t>
  </si>
  <si>
    <t>1-1/4 ArmorPress CS FTGxP 45 ELBOW - GAS (HNBR)</t>
  </si>
  <si>
    <t>1-1/2 ArmorPress CS FTGxP 45 ELBOW - GAS (HNBR)</t>
  </si>
  <si>
    <t>2 ArmorPress CS FTGxP 45 ELBOW - GAS (HNBR)</t>
  </si>
  <si>
    <t>1/2 ArmorPress CS FTGxP 45 ELBOW - WATER (EPDM)</t>
  </si>
  <si>
    <t>3/4 ArmorPress CS FTGxP 45 ELBOW - WATER (EPDM)</t>
  </si>
  <si>
    <t>1 ArmorPress CS FTGxP 45 ELBOW - WATER (EPDM)</t>
  </si>
  <si>
    <t>1-1/4 ArmorPress CS FTGxP 45 ELBOW - WATER (EPDM)</t>
  </si>
  <si>
    <t>1-1/2 ArmorPress CS FTGxP 45 ELBOW - WATER (EPDM)</t>
  </si>
  <si>
    <t>2 ArmorPress CS FTGxP 45 ELBOW - WATER (EPDM)</t>
  </si>
  <si>
    <t>ARMORPRESS CARBON STEEL PRESS FITTINGS</t>
  </si>
  <si>
    <t>PL# CSPF022824</t>
  </si>
  <si>
    <t>2x3/4 ArmorPress CS PxF ADPTR - GAS (HNBR)</t>
  </si>
  <si>
    <t>P17151</t>
  </si>
  <si>
    <t>1-1/4x3/4 ArmorPress CS BUSHING - GAS (HNBR)</t>
  </si>
  <si>
    <t>P17147</t>
  </si>
  <si>
    <t>1-1/2x1-1/4 ArmorPress CS BUSHING - GAS (HNBR)</t>
  </si>
  <si>
    <t>1-1/2x3/4 ArmorPress CS CPLG - GAS (HNBR)</t>
  </si>
  <si>
    <t>1-1/2x1 ArmorPress CS CPLG - GAS (HNBR)</t>
  </si>
  <si>
    <t>P17149</t>
  </si>
  <si>
    <t>P17148</t>
  </si>
  <si>
    <t>2x1 ArmorPress CS CPLG - GAS (HNBR)</t>
  </si>
  <si>
    <t>P17150</t>
  </si>
  <si>
    <t>2x3/4 ArmorPress CS PxF ADPTR - WATER (EPDM)</t>
  </si>
  <si>
    <t>1-1/2x1-1/4 ArmorPress CS BUSHING - WATER (EPDM)</t>
  </si>
  <si>
    <t>1-1/4x3/4 ArmorPress CS BUSHING - WATER (EPDM)</t>
  </si>
  <si>
    <t>1-1/2x3/4 ArmorPress CS BUSHING - WATER (EPDM)</t>
  </si>
  <si>
    <t>1-1/2x1 ArmorPress CS BUSHING - WATER (EPDM)</t>
  </si>
  <si>
    <t>P17344</t>
  </si>
  <si>
    <t>P17346</t>
  </si>
  <si>
    <t>P17345</t>
  </si>
  <si>
    <t>2x1 ArmorPress CS CPLG - WATER (EPDM)</t>
  </si>
  <si>
    <t>1-1/2x3/4 ArmorPress CS CPLG - WATER (EPDM)</t>
  </si>
  <si>
    <t>1-1/2x1 ArmorPress CS CPLG - WATER (EPDM)</t>
  </si>
  <si>
    <t>P17350</t>
  </si>
  <si>
    <t>P17349</t>
  </si>
  <si>
    <t>P17348</t>
  </si>
  <si>
    <t>P17351</t>
  </si>
  <si>
    <t>1-1/4x3/4 ArmorPress CS CPLG - WATER (EPDM)</t>
  </si>
  <si>
    <t>P17347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</si>
</sst>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_-[$$-409]* #,##0.00_ ;_-[$$-409]* \-#,##0.00\ ;_-[$$-409]* &quot;-&quot;??_ ;_-@_ "/>
    <numFmt numFmtId="165" formatCode="0.000"/>
    <numFmt numFmtId="166" formatCode="&quot;$&quot;#,##0.0000"/>
    <numFmt numFmtId="167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indexed="8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sz val="12"/>
      <color theme="1"/>
      <name val="Calibri"/>
      <family val="2"/>
      <scheme val="minor"/>
    </font>
    <font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B05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54">
    <xf numFmtId="0" fontId="0" fillId="0" borderId="0" xfId="0"/>
    <xf numFmtId="0" fontId="0" fillId="0" borderId="0" xfId="0" applyProtection="1">
      <protection hidden="1"/>
    </xf>
    <xf numFmtId="2" fontId="3" fillId="0" borderId="1" xfId="0" applyNumberFormat="1" applyFont="1" applyBorder="1" applyProtection="1">
      <protection hidden="1"/>
    </xf>
    <xf numFmtId="2" fontId="3" fillId="0" borderId="2" xfId="0" applyNumberFormat="1" applyFont="1" applyBorder="1" applyProtection="1">
      <protection hidden="1"/>
    </xf>
    <xf numFmtId="2" fontId="3" fillId="0" borderId="2" xfId="0" applyNumberFormat="1" applyFont="1" applyBorder="1" applyAlignment="1" applyProtection="1">
      <alignment horizontal="center"/>
      <protection hidden="1"/>
    </xf>
    <xf numFmtId="0" fontId="3" fillId="0" borderId="1" xfId="0" applyFont="1" applyBorder="1" applyProtection="1">
      <protection hidden="1"/>
    </xf>
    <xf numFmtId="164" fontId="4" fillId="0" borderId="3" xfId="1" applyNumberFormat="1" applyFont="1" applyBorder="1" applyProtection="1">
      <protection hidden="1"/>
    </xf>
    <xf numFmtId="165" fontId="5" fillId="0" borderId="2" xfId="0" applyNumberFormat="1" applyFont="1" applyBorder="1" applyAlignment="1" applyProtection="1">
      <alignment horizontal="center" vertical="center"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1" fontId="4" fillId="0" borderId="4" xfId="0" applyNumberFormat="1" applyFont="1" applyBorder="1" applyAlignment="1" applyProtection="1">
      <alignment horizontal="center"/>
      <protection hidden="1"/>
    </xf>
    <xf numFmtId="1" fontId="5" fillId="0" borderId="5" xfId="0" applyNumberFormat="1" applyFont="1" applyBorder="1" applyAlignment="1" applyProtection="1">
      <alignment horizontal="center" vertical="center" wrapText="1"/>
      <protection hidden="1"/>
    </xf>
    <xf numFmtId="0" fontId="4" fillId="0" borderId="0" xfId="0" applyFont="1" applyProtection="1">
      <protection hidden="1"/>
    </xf>
    <xf numFmtId="0" fontId="3" fillId="0" borderId="6" xfId="0" applyFont="1" applyBorder="1" applyProtection="1">
      <protection hidden="1"/>
    </xf>
    <xf numFmtId="164" fontId="4" fillId="0" borderId="0" xfId="1" applyNumberFormat="1" applyFont="1" applyBorder="1" applyProtection="1">
      <protection hidden="1"/>
    </xf>
    <xf numFmtId="165" fontId="7" fillId="0" borderId="8" xfId="0" applyNumberFormat="1" applyFont="1" applyBorder="1" applyAlignment="1" applyProtection="1">
      <alignment horizontal="center"/>
      <protection hidden="1"/>
    </xf>
    <xf numFmtId="0" fontId="6" fillId="0" borderId="7" xfId="0" applyFont="1" applyBorder="1" applyAlignment="1" applyProtection="1">
      <alignment horizontal="center"/>
      <protection hidden="1"/>
    </xf>
    <xf numFmtId="1" fontId="4" fillId="0" borderId="9" xfId="0" applyNumberFormat="1" applyFont="1" applyBorder="1" applyAlignment="1" applyProtection="1">
      <alignment horizontal="center"/>
      <protection hidden="1"/>
    </xf>
    <xf numFmtId="1" fontId="4" fillId="0" borderId="3" xfId="0" applyNumberFormat="1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vertical="center"/>
      <protection hidden="1"/>
    </xf>
    <xf numFmtId="2" fontId="9" fillId="2" borderId="10" xfId="0" applyNumberFormat="1" applyFont="1" applyFill="1" applyBorder="1" applyAlignment="1" applyProtection="1">
      <alignment horizontal="center" vertical="center" wrapText="1"/>
      <protection hidden="1"/>
    </xf>
    <xf numFmtId="2" fontId="9" fillId="2" borderId="11" xfId="0" applyNumberFormat="1" applyFont="1" applyFill="1" applyBorder="1" applyAlignment="1" applyProtection="1">
      <alignment horizontal="center" vertical="center" wrapText="1"/>
      <protection hidden="1"/>
    </xf>
    <xf numFmtId="2" fontId="9" fillId="2" borderId="12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12" xfId="0" quotePrefix="1" applyFont="1" applyFill="1" applyBorder="1" applyAlignment="1" applyProtection="1">
      <alignment horizontal="center" vertical="center" wrapText="1"/>
      <protection hidden="1"/>
    </xf>
    <xf numFmtId="164" fontId="9" fillId="2" borderId="12" xfId="1" applyNumberFormat="1" applyFont="1" applyFill="1" applyBorder="1" applyAlignment="1" applyProtection="1">
      <alignment horizontal="center" vertical="center" wrapText="1"/>
      <protection hidden="1"/>
    </xf>
    <xf numFmtId="165" fontId="9" fillId="2" borderId="12" xfId="0" applyNumberFormat="1" applyFont="1" applyFill="1" applyBorder="1" applyAlignment="1" applyProtection="1">
      <alignment horizontal="center" vertical="center"/>
      <protection hidden="1"/>
    </xf>
    <xf numFmtId="0" fontId="9" fillId="2" borderId="12" xfId="1" applyNumberFormat="1" applyFont="1" applyFill="1" applyBorder="1" applyAlignment="1" applyProtection="1">
      <alignment horizontal="center" vertical="center" wrapText="1"/>
      <protection hidden="1"/>
    </xf>
    <xf numFmtId="1" fontId="9" fillId="2" borderId="12" xfId="0" applyNumberFormat="1" applyFont="1" applyFill="1" applyBorder="1" applyAlignment="1" applyProtection="1">
      <alignment horizontal="center" vertical="center" wrapText="1"/>
      <protection hidden="1"/>
    </xf>
    <xf numFmtId="1" fontId="9" fillId="2" borderId="12" xfId="0" applyNumberFormat="1" applyFont="1" applyFill="1" applyBorder="1" applyAlignment="1" applyProtection="1">
      <alignment horizontal="center" vertical="center"/>
      <protection hidden="1"/>
    </xf>
    <xf numFmtId="166" fontId="9" fillId="2" borderId="13" xfId="0" applyNumberFormat="1" applyFont="1" applyFill="1" applyBorder="1" applyAlignment="1" applyProtection="1">
      <alignment horizontal="center" vertical="center" wrapText="1"/>
      <protection hidden="1"/>
    </xf>
    <xf numFmtId="1" fontId="9" fillId="2" borderId="14" xfId="0" applyNumberFormat="1" applyFont="1" applyFill="1" applyBorder="1" applyAlignment="1" applyProtection="1">
      <alignment horizontal="center" vertical="center" wrapText="1"/>
      <protection hidden="1"/>
    </xf>
    <xf numFmtId="44" fontId="9" fillId="2" borderId="15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vertical="center"/>
      <protection hidden="1"/>
    </xf>
    <xf numFmtId="2" fontId="11" fillId="3" borderId="16" xfId="0" applyNumberFormat="1" applyFont="1" applyFill="1" applyBorder="1" applyAlignment="1" applyProtection="1">
      <alignment horizontal="center" vertical="center" wrapText="1"/>
      <protection hidden="1"/>
    </xf>
    <xf numFmtId="2" fontId="11" fillId="3" borderId="17" xfId="0" applyNumberFormat="1" applyFont="1" applyFill="1" applyBorder="1" applyAlignment="1" applyProtection="1">
      <alignment horizontal="center" vertical="center" wrapText="1"/>
      <protection hidden="1"/>
    </xf>
    <xf numFmtId="0" fontId="11" fillId="3" borderId="17" xfId="0" quotePrefix="1" applyFont="1" applyFill="1" applyBorder="1" applyAlignment="1" applyProtection="1">
      <alignment horizontal="center" vertical="center"/>
      <protection hidden="1"/>
    </xf>
    <xf numFmtId="164" fontId="11" fillId="3" borderId="17" xfId="1" applyNumberFormat="1" applyFont="1" applyFill="1" applyBorder="1" applyAlignment="1" applyProtection="1">
      <alignment horizontal="center" vertical="center" wrapText="1"/>
      <protection hidden="1"/>
    </xf>
    <xf numFmtId="165" fontId="11" fillId="3" borderId="17" xfId="0" applyNumberFormat="1" applyFont="1" applyFill="1" applyBorder="1" applyAlignment="1" applyProtection="1">
      <alignment horizontal="left" vertical="center"/>
      <protection hidden="1"/>
    </xf>
    <xf numFmtId="0" fontId="11" fillId="3" borderId="17" xfId="1" applyNumberFormat="1" applyFont="1" applyFill="1" applyBorder="1" applyAlignment="1" applyProtection="1">
      <alignment horizontal="center" vertical="center" wrapText="1"/>
      <protection hidden="1"/>
    </xf>
    <xf numFmtId="1" fontId="11" fillId="3" borderId="17" xfId="0" applyNumberFormat="1" applyFont="1" applyFill="1" applyBorder="1" applyAlignment="1" applyProtection="1">
      <alignment horizontal="center" vertical="center" wrapText="1"/>
      <protection hidden="1"/>
    </xf>
    <xf numFmtId="1" fontId="11" fillId="3" borderId="17" xfId="0" applyNumberFormat="1" applyFont="1" applyFill="1" applyBorder="1" applyAlignment="1">
      <alignment horizontal="center" vertical="center"/>
    </xf>
    <xf numFmtId="166" fontId="11" fillId="3" borderId="5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16" xfId="0" applyFont="1" applyFill="1" applyBorder="1" applyProtection="1">
      <protection hidden="1"/>
    </xf>
    <xf numFmtId="0" fontId="4" fillId="4" borderId="0" xfId="0" applyFont="1" applyFill="1" applyProtection="1">
      <protection hidden="1"/>
    </xf>
    <xf numFmtId="2" fontId="12" fillId="4" borderId="17" xfId="0" applyNumberFormat="1" applyFont="1" applyFill="1" applyBorder="1" applyAlignment="1" applyProtection="1">
      <alignment horizontal="center"/>
      <protection hidden="1"/>
    </xf>
    <xf numFmtId="0" fontId="13" fillId="4" borderId="17" xfId="0" applyFont="1" applyFill="1" applyBorder="1" applyAlignment="1" applyProtection="1">
      <alignment horizontal="left"/>
      <protection hidden="1"/>
    </xf>
    <xf numFmtId="164" fontId="12" fillId="4" borderId="17" xfId="0" applyNumberFormat="1" applyFont="1" applyFill="1" applyBorder="1" applyProtection="1">
      <protection hidden="1"/>
    </xf>
    <xf numFmtId="167" fontId="12" fillId="4" borderId="17" xfId="0" applyNumberFormat="1" applyFont="1" applyFill="1" applyBorder="1" applyAlignment="1" applyProtection="1">
      <alignment horizontal="center"/>
      <protection hidden="1"/>
    </xf>
    <xf numFmtId="0" fontId="12" fillId="4" borderId="17" xfId="0" applyFont="1" applyFill="1" applyBorder="1" applyAlignment="1" applyProtection="1">
      <alignment horizontal="center"/>
      <protection hidden="1"/>
    </xf>
    <xf numFmtId="0" fontId="12" fillId="4" borderId="17" xfId="0" applyFont="1" applyFill="1" applyBorder="1" applyAlignment="1">
      <alignment horizontal="center"/>
    </xf>
    <xf numFmtId="166" fontId="12" fillId="4" borderId="5" xfId="0" applyNumberFormat="1" applyFont="1" applyFill="1" applyBorder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7" fillId="3" borderId="18" xfId="0" applyFont="1" applyFill="1" applyBorder="1" applyAlignment="1" applyProtection="1">
      <alignment horizontal="center"/>
      <protection hidden="1"/>
    </xf>
    <xf numFmtId="2" fontId="14" fillId="0" borderId="18" xfId="0" applyNumberFormat="1" applyFont="1" applyBorder="1" applyAlignment="1" applyProtection="1">
      <alignment horizontal="center"/>
      <protection hidden="1"/>
    </xf>
    <xf numFmtId="0" fontId="15" fillId="0" borderId="18" xfId="0" applyFont="1" applyBorder="1" applyAlignment="1" applyProtection="1">
      <alignment horizontal="left"/>
      <protection hidden="1"/>
    </xf>
    <xf numFmtId="164" fontId="15" fillId="0" borderId="18" xfId="0" applyNumberFormat="1" applyFont="1" applyBorder="1" applyProtection="1">
      <protection hidden="1"/>
    </xf>
    <xf numFmtId="167" fontId="15" fillId="0" borderId="18" xfId="0" applyNumberFormat="1" applyFont="1" applyBorder="1" applyAlignment="1" applyProtection="1">
      <alignment horizontal="center"/>
      <protection hidden="1"/>
    </xf>
    <xf numFmtId="0" fontId="15" fillId="0" borderId="18" xfId="0" applyFont="1" applyBorder="1" applyAlignment="1" applyProtection="1">
      <alignment horizontal="center"/>
      <protection hidden="1"/>
    </xf>
    <xf numFmtId="0" fontId="14" fillId="5" borderId="18" xfId="0" applyFont="1" applyFill="1" applyBorder="1" applyAlignment="1">
      <alignment horizontal="center"/>
    </xf>
    <xf numFmtId="166" fontId="4" fillId="6" borderId="19" xfId="0" applyNumberFormat="1" applyFont="1" applyFill="1" applyBorder="1" applyAlignment="1" applyProtection="1">
      <alignment horizontal="center"/>
      <protection hidden="1"/>
    </xf>
    <xf numFmtId="0" fontId="4" fillId="4" borderId="2" xfId="0" applyFont="1" applyFill="1" applyBorder="1" applyProtection="1">
      <protection hidden="1"/>
    </xf>
    <xf numFmtId="2" fontId="14" fillId="0" borderId="4" xfId="0" applyNumberFormat="1" applyFont="1" applyBorder="1" applyAlignment="1" applyProtection="1">
      <alignment horizontal="center"/>
      <protection hidden="1"/>
    </xf>
    <xf numFmtId="0" fontId="15" fillId="0" borderId="4" xfId="0" applyFont="1" applyBorder="1" applyAlignment="1" applyProtection="1">
      <alignment horizontal="left"/>
      <protection hidden="1"/>
    </xf>
    <xf numFmtId="164" fontId="15" fillId="0" borderId="4" xfId="0" applyNumberFormat="1" applyFont="1" applyBorder="1" applyProtection="1">
      <protection hidden="1"/>
    </xf>
    <xf numFmtId="167" fontId="15" fillId="0" borderId="4" xfId="0" applyNumberFormat="1" applyFont="1" applyBorder="1" applyAlignment="1" applyProtection="1">
      <alignment horizontal="center"/>
      <protection hidden="1"/>
    </xf>
    <xf numFmtId="0" fontId="15" fillId="0" borderId="4" xfId="0" applyFont="1" applyBorder="1" applyAlignment="1" applyProtection="1">
      <alignment horizontal="center"/>
      <protection hidden="1"/>
    </xf>
    <xf numFmtId="0" fontId="14" fillId="5" borderId="4" xfId="0" applyFont="1" applyFill="1" applyBorder="1" applyAlignment="1">
      <alignment horizontal="center"/>
    </xf>
    <xf numFmtId="0" fontId="4" fillId="4" borderId="20" xfId="0" applyFont="1" applyFill="1" applyBorder="1" applyProtection="1">
      <protection hidden="1"/>
    </xf>
    <xf numFmtId="2" fontId="12" fillId="4" borderId="21" xfId="0" applyNumberFormat="1" applyFont="1" applyFill="1" applyBorder="1" applyAlignment="1" applyProtection="1">
      <alignment horizontal="center"/>
      <protection hidden="1"/>
    </xf>
    <xf numFmtId="0" fontId="13" fillId="4" borderId="21" xfId="0" applyFont="1" applyFill="1" applyBorder="1" applyAlignment="1" applyProtection="1">
      <alignment horizontal="left"/>
      <protection hidden="1"/>
    </xf>
    <xf numFmtId="164" fontId="12" fillId="4" borderId="21" xfId="0" applyNumberFormat="1" applyFont="1" applyFill="1" applyBorder="1" applyProtection="1">
      <protection hidden="1"/>
    </xf>
    <xf numFmtId="167" fontId="12" fillId="4" borderId="21" xfId="0" applyNumberFormat="1" applyFont="1" applyFill="1" applyBorder="1" applyAlignment="1" applyProtection="1">
      <alignment horizontal="center"/>
      <protection hidden="1"/>
    </xf>
    <xf numFmtId="0" fontId="12" fillId="4" borderId="21" xfId="0" applyFont="1" applyFill="1" applyBorder="1" applyAlignment="1" applyProtection="1">
      <alignment horizontal="center"/>
      <protection hidden="1"/>
    </xf>
    <xf numFmtId="0" fontId="12" fillId="4" borderId="21" xfId="0" applyFont="1" applyFill="1" applyBorder="1" applyAlignment="1">
      <alignment horizontal="center"/>
    </xf>
    <xf numFmtId="166" fontId="12" fillId="4" borderId="22" xfId="0" applyNumberFormat="1" applyFont="1" applyFill="1" applyBorder="1" applyAlignment="1" applyProtection="1">
      <alignment horizontal="center"/>
      <protection hidden="1"/>
    </xf>
    <xf numFmtId="2" fontId="14" fillId="0" borderId="16" xfId="0" applyNumberFormat="1" applyFont="1" applyBorder="1" applyAlignment="1" applyProtection="1">
      <alignment horizontal="center"/>
      <protection hidden="1"/>
    </xf>
    <xf numFmtId="0" fontId="15" fillId="0" borderId="17" xfId="0" applyFont="1" applyBorder="1" applyAlignment="1" applyProtection="1">
      <alignment horizontal="left"/>
      <protection hidden="1"/>
    </xf>
    <xf numFmtId="164" fontId="15" fillId="0" borderId="17" xfId="0" applyNumberFormat="1" applyFont="1" applyBorder="1" applyProtection="1">
      <protection hidden="1"/>
    </xf>
    <xf numFmtId="167" fontId="15" fillId="0" borderId="17" xfId="0" applyNumberFormat="1" applyFont="1" applyBorder="1" applyAlignment="1" applyProtection="1">
      <alignment horizontal="center"/>
      <protection hidden="1"/>
    </xf>
    <xf numFmtId="0" fontId="15" fillId="0" borderId="17" xfId="0" applyFont="1" applyBorder="1" applyAlignment="1" applyProtection="1">
      <alignment horizontal="center"/>
      <protection hidden="1"/>
    </xf>
    <xf numFmtId="0" fontId="14" fillId="0" borderId="17" xfId="0" applyFont="1" applyBorder="1" applyAlignment="1">
      <alignment horizontal="center"/>
    </xf>
    <xf numFmtId="0" fontId="14" fillId="0" borderId="5" xfId="0" applyFont="1" applyBorder="1" applyProtection="1">
      <protection hidden="1"/>
    </xf>
    <xf numFmtId="2" fontId="14" fillId="0" borderId="9" xfId="0" applyNumberFormat="1" applyFont="1" applyBorder="1" applyAlignment="1" applyProtection="1">
      <alignment horizontal="center"/>
      <protection hidden="1"/>
    </xf>
    <xf numFmtId="0" fontId="15" fillId="0" borderId="9" xfId="0" applyFont="1" applyBorder="1" applyAlignment="1" applyProtection="1">
      <alignment horizontal="left"/>
      <protection hidden="1"/>
    </xf>
    <xf numFmtId="164" fontId="15" fillId="0" borderId="9" xfId="0" applyNumberFormat="1" applyFont="1" applyBorder="1" applyProtection="1">
      <protection hidden="1"/>
    </xf>
    <xf numFmtId="167" fontId="15" fillId="0" borderId="9" xfId="0" applyNumberFormat="1" applyFont="1" applyBorder="1" applyAlignment="1" applyProtection="1">
      <alignment horizontal="center"/>
      <protection hidden="1"/>
    </xf>
    <xf numFmtId="0" fontId="15" fillId="0" borderId="9" xfId="0" applyFont="1" applyBorder="1" applyAlignment="1" applyProtection="1">
      <alignment horizontal="center"/>
      <protection hidden="1"/>
    </xf>
    <xf numFmtId="0" fontId="14" fillId="5" borderId="9" xfId="0" applyFont="1" applyFill="1" applyBorder="1" applyAlignment="1">
      <alignment horizontal="center"/>
    </xf>
    <xf numFmtId="166" fontId="4" fillId="6" borderId="9" xfId="0" applyNumberFormat="1" applyFont="1" applyFill="1" applyBorder="1" applyAlignment="1" applyProtection="1">
      <alignment horizontal="center"/>
      <protection hidden="1"/>
    </xf>
    <xf numFmtId="166" fontId="4" fillId="0" borderId="5" xfId="0" applyNumberFormat="1" applyFont="1" applyBorder="1" applyAlignment="1" applyProtection="1">
      <alignment horizontal="center"/>
      <protection hidden="1"/>
    </xf>
    <xf numFmtId="2" fontId="14" fillId="0" borderId="19" xfId="0" applyNumberFormat="1" applyFont="1" applyBorder="1" applyAlignment="1" applyProtection="1">
      <alignment horizontal="center"/>
      <protection hidden="1"/>
    </xf>
    <xf numFmtId="0" fontId="15" fillId="0" borderId="19" xfId="0" applyFont="1" applyBorder="1" applyAlignment="1" applyProtection="1">
      <alignment horizontal="left"/>
      <protection hidden="1"/>
    </xf>
    <xf numFmtId="164" fontId="15" fillId="0" borderId="19" xfId="0" applyNumberFormat="1" applyFont="1" applyBorder="1" applyProtection="1">
      <protection hidden="1"/>
    </xf>
    <xf numFmtId="167" fontId="15" fillId="0" borderId="19" xfId="0" applyNumberFormat="1" applyFont="1" applyBorder="1" applyAlignment="1" applyProtection="1">
      <alignment horizontal="center"/>
      <protection hidden="1"/>
    </xf>
    <xf numFmtId="0" fontId="15" fillId="0" borderId="19" xfId="0" applyFont="1" applyBorder="1" applyAlignment="1" applyProtection="1">
      <alignment horizontal="center"/>
      <protection hidden="1"/>
    </xf>
    <xf numFmtId="0" fontId="14" fillId="5" borderId="19" xfId="0" applyFont="1" applyFill="1" applyBorder="1" applyAlignment="1">
      <alignment horizontal="center"/>
    </xf>
    <xf numFmtId="0" fontId="0" fillId="0" borderId="20" xfId="0" applyBorder="1" applyProtection="1">
      <protection hidden="1"/>
    </xf>
    <xf numFmtId="166" fontId="15" fillId="0" borderId="17" xfId="0" applyNumberFormat="1" applyFont="1" applyBorder="1" applyAlignment="1" applyProtection="1">
      <alignment horizontal="left"/>
      <protection hidden="1"/>
    </xf>
    <xf numFmtId="0" fontId="0" fillId="0" borderId="1" xfId="0" applyBorder="1" applyProtection="1">
      <protection hidden="1"/>
    </xf>
    <xf numFmtId="166" fontId="4" fillId="6" borderId="18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7" fillId="7" borderId="18" xfId="0" applyFont="1" applyFill="1" applyBorder="1" applyAlignment="1" applyProtection="1">
      <alignment horizontal="center"/>
      <protection hidden="1"/>
    </xf>
    <xf numFmtId="0" fontId="7" fillId="7" borderId="4" xfId="0" applyFont="1" applyFill="1" applyBorder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164" fontId="0" fillId="0" borderId="0" xfId="0" applyNumberFormat="1" applyProtection="1">
      <protection hidden="1"/>
    </xf>
    <xf numFmtId="167" fontId="2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>
      <alignment horizontal="center"/>
    </xf>
    <xf numFmtId="2" fontId="9" fillId="7" borderId="16" xfId="0" applyNumberFormat="1" applyFont="1" applyFill="1" applyBorder="1" applyAlignment="1" applyProtection="1">
      <alignment horizontal="center" vertical="center" wrapText="1"/>
      <protection hidden="1"/>
    </xf>
    <xf numFmtId="2" fontId="9" fillId="7" borderId="17" xfId="0" applyNumberFormat="1" applyFont="1" applyFill="1" applyBorder="1" applyAlignment="1" applyProtection="1">
      <alignment horizontal="center" vertical="center" wrapText="1"/>
      <protection hidden="1"/>
    </xf>
    <xf numFmtId="2" fontId="16" fillId="7" borderId="17" xfId="0" applyNumberFormat="1" applyFont="1" applyFill="1" applyBorder="1" applyAlignment="1" applyProtection="1">
      <alignment horizontal="center" vertical="center" wrapText="1"/>
      <protection hidden="1"/>
    </xf>
    <xf numFmtId="0" fontId="11" fillId="7" borderId="17" xfId="0" quotePrefix="1" applyFont="1" applyFill="1" applyBorder="1" applyAlignment="1" applyProtection="1">
      <alignment horizontal="center" vertical="center"/>
      <protection hidden="1"/>
    </xf>
    <xf numFmtId="164" fontId="16" fillId="7" borderId="17" xfId="1" applyNumberFormat="1" applyFont="1" applyFill="1" applyBorder="1" applyAlignment="1" applyProtection="1">
      <alignment horizontal="center" vertical="center" wrapText="1"/>
      <protection hidden="1"/>
    </xf>
    <xf numFmtId="165" fontId="11" fillId="7" borderId="17" xfId="0" applyNumberFormat="1" applyFont="1" applyFill="1" applyBorder="1" applyAlignment="1" applyProtection="1">
      <alignment horizontal="left" vertical="center"/>
      <protection hidden="1"/>
    </xf>
    <xf numFmtId="0" fontId="16" fillId="7" borderId="17" xfId="1" applyNumberFormat="1" applyFont="1" applyFill="1" applyBorder="1" applyAlignment="1" applyProtection="1">
      <alignment horizontal="center" vertical="center" wrapText="1"/>
      <protection hidden="1"/>
    </xf>
    <xf numFmtId="1" fontId="16" fillId="7" borderId="17" xfId="0" applyNumberFormat="1" applyFont="1" applyFill="1" applyBorder="1" applyAlignment="1" applyProtection="1">
      <alignment horizontal="center" vertical="center" wrapText="1"/>
      <protection hidden="1"/>
    </xf>
    <xf numFmtId="1" fontId="16" fillId="7" borderId="17" xfId="0" applyNumberFormat="1" applyFont="1" applyFill="1" applyBorder="1" applyAlignment="1">
      <alignment horizontal="center" vertical="center"/>
    </xf>
    <xf numFmtId="166" fontId="16" fillId="7" borderId="5" xfId="0" applyNumberFormat="1" applyFont="1" applyFill="1" applyBorder="1" applyAlignment="1" applyProtection="1">
      <alignment horizontal="center" vertical="center" wrapText="1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164" fontId="15" fillId="0" borderId="0" xfId="0" applyNumberFormat="1" applyFont="1" applyProtection="1">
      <protection hidden="1"/>
    </xf>
    <xf numFmtId="167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4" fillId="0" borderId="0" xfId="0" applyFont="1" applyAlignment="1">
      <alignment horizontal="center"/>
    </xf>
    <xf numFmtId="166" fontId="4" fillId="6" borderId="4" xfId="0" applyNumberFormat="1" applyFont="1" applyFill="1" applyBorder="1" applyAlignment="1" applyProtection="1">
      <alignment horizontal="center"/>
      <protection hidden="1"/>
    </xf>
    <xf numFmtId="166" fontId="4" fillId="0" borderId="7" xfId="0" applyNumberFormat="1" applyFont="1" applyBorder="1" applyAlignment="1" applyProtection="1">
      <alignment horizontal="center"/>
      <protection hidden="1"/>
    </xf>
    <xf numFmtId="0" fontId="7" fillId="3" borderId="5" xfId="0" applyFont="1" applyFill="1" applyBorder="1" applyAlignment="1" applyProtection="1">
      <alignment horizontal="center"/>
      <protection hidden="1"/>
    </xf>
    <xf numFmtId="0" fontId="4" fillId="4" borderId="1" xfId="0" applyFont="1" applyFill="1" applyBorder="1" applyProtection="1">
      <protection hidden="1"/>
    </xf>
    <xf numFmtId="0" fontId="0" fillId="0" borderId="4" xfId="0" applyBorder="1" applyProtection="1">
      <protection hidden="1"/>
    </xf>
    <xf numFmtId="0" fontId="0" fillId="0" borderId="9" xfId="0" applyBorder="1" applyProtection="1">
      <protection hidden="1"/>
    </xf>
    <xf numFmtId="0" fontId="0" fillId="0" borderId="19" xfId="0" applyBorder="1" applyProtection="1">
      <protection hidden="1"/>
    </xf>
    <xf numFmtId="0" fontId="7" fillId="0" borderId="18" xfId="0" applyFont="1" applyBorder="1" applyAlignment="1" applyProtection="1">
      <alignment horizontal="center"/>
      <protection hidden="1"/>
    </xf>
    <xf numFmtId="166" fontId="15" fillId="0" borderId="18" xfId="0" applyNumberFormat="1" applyFont="1" applyBorder="1" applyAlignment="1" applyProtection="1">
      <alignment horizontal="left"/>
      <protection hidden="1"/>
    </xf>
    <xf numFmtId="0" fontId="7" fillId="7" borderId="19" xfId="0" applyFont="1" applyFill="1" applyBorder="1" applyAlignment="1" applyProtection="1">
      <alignment horizontal="center"/>
      <protection hidden="1"/>
    </xf>
    <xf numFmtId="0" fontId="7" fillId="0" borderId="16" xfId="0" applyFont="1" applyBorder="1" applyAlignment="1" applyProtection="1">
      <alignment horizontal="center"/>
      <protection hidden="1"/>
    </xf>
    <xf numFmtId="2" fontId="14" fillId="0" borderId="17" xfId="0" applyNumberFormat="1" applyFont="1" applyBorder="1" applyAlignment="1" applyProtection="1">
      <alignment horizontal="center"/>
      <protection hidden="1"/>
    </xf>
    <xf numFmtId="44" fontId="6" fillId="0" borderId="4" xfId="1" applyFont="1" applyBorder="1" applyAlignment="1" applyProtection="1">
      <alignment horizontal="center" vertical="center" wrapText="1"/>
      <protection hidden="1"/>
    </xf>
    <xf numFmtId="44" fontId="6" fillId="0" borderId="7" xfId="1" applyFont="1" applyBorder="1" applyAlignment="1" applyProtection="1">
      <alignment horizontal="center"/>
      <protection hidden="1"/>
    </xf>
    <xf numFmtId="44" fontId="9" fillId="2" borderId="12" xfId="1" applyFont="1" applyFill="1" applyBorder="1" applyAlignment="1" applyProtection="1">
      <alignment horizontal="center" vertical="center" wrapText="1"/>
      <protection hidden="1"/>
    </xf>
    <xf numFmtId="44" fontId="11" fillId="3" borderId="17" xfId="1" applyFont="1" applyFill="1" applyBorder="1" applyAlignment="1" applyProtection="1">
      <alignment horizontal="center" vertical="center" wrapText="1"/>
      <protection hidden="1"/>
    </xf>
    <xf numFmtId="44" fontId="12" fillId="4" borderId="17" xfId="1" applyFont="1" applyFill="1" applyBorder="1" applyAlignment="1" applyProtection="1">
      <alignment horizontal="center"/>
      <protection hidden="1"/>
    </xf>
    <xf numFmtId="44" fontId="15" fillId="0" borderId="18" xfId="1" applyFont="1" applyBorder="1" applyAlignment="1" applyProtection="1">
      <alignment horizontal="center"/>
      <protection hidden="1"/>
    </xf>
    <xf numFmtId="44" fontId="12" fillId="4" borderId="21" xfId="1" applyFont="1" applyFill="1" applyBorder="1" applyAlignment="1" applyProtection="1">
      <alignment horizontal="center"/>
      <protection hidden="1"/>
    </xf>
    <xf numFmtId="44" fontId="15" fillId="0" borderId="17" xfId="1" applyFont="1" applyBorder="1" applyProtection="1">
      <protection hidden="1"/>
    </xf>
    <xf numFmtId="44" fontId="15" fillId="0" borderId="0" xfId="1" applyFont="1" applyAlignment="1" applyProtection="1">
      <alignment horizontal="center"/>
      <protection hidden="1"/>
    </xf>
    <xf numFmtId="44" fontId="16" fillId="7" borderId="17" xfId="1" applyFont="1" applyFill="1" applyBorder="1" applyAlignment="1" applyProtection="1">
      <alignment horizontal="center" vertical="center" wrapText="1"/>
      <protection hidden="1"/>
    </xf>
    <xf numFmtId="44" fontId="15" fillId="0" borderId="4" xfId="1" applyFont="1" applyBorder="1" applyAlignment="1" applyProtection="1">
      <alignment horizontal="center"/>
      <protection hidden="1"/>
    </xf>
    <xf numFmtId="44" fontId="15" fillId="0" borderId="17" xfId="1" applyFont="1" applyBorder="1" applyAlignment="1" applyProtection="1">
      <alignment horizontal="center"/>
      <protection hidden="1"/>
    </xf>
    <xf numFmtId="44" fontId="15" fillId="0" borderId="19" xfId="1" applyFont="1" applyBorder="1" applyAlignment="1" applyProtection="1">
      <alignment horizontal="center"/>
      <protection hidden="1"/>
    </xf>
    <xf numFmtId="44" fontId="0" fillId="0" borderId="0" xfId="1" applyFont="1" applyProtection="1">
      <protection hidden="1"/>
    </xf>
    <xf numFmtId="0" fontId="4" fillId="0" borderId="6" xfId="0" applyFont="1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/>
      <protection hidden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26" Type="http://schemas.openxmlformats.org/officeDocument/2006/relationships/image" Target="../media/image24.png"/><Relationship Id="rId39" Type="http://schemas.openxmlformats.org/officeDocument/2006/relationships/image" Target="../media/image37.png"/><Relationship Id="rId21" Type="http://schemas.openxmlformats.org/officeDocument/2006/relationships/image" Target="../media/image19.png"/><Relationship Id="rId34" Type="http://schemas.openxmlformats.org/officeDocument/2006/relationships/image" Target="../media/image32.png"/><Relationship Id="rId7" Type="http://schemas.openxmlformats.org/officeDocument/2006/relationships/image" Target="../media/image5.png"/><Relationship Id="rId2" Type="http://schemas.openxmlformats.org/officeDocument/2006/relationships/hyperlink" Target="https://alroproducts.com/" TargetMode="External"/><Relationship Id="rId16" Type="http://schemas.openxmlformats.org/officeDocument/2006/relationships/image" Target="../media/image14.png"/><Relationship Id="rId20" Type="http://schemas.openxmlformats.org/officeDocument/2006/relationships/image" Target="../media/image18.png"/><Relationship Id="rId29" Type="http://schemas.openxmlformats.org/officeDocument/2006/relationships/image" Target="../media/image27.png"/><Relationship Id="rId41" Type="http://schemas.openxmlformats.org/officeDocument/2006/relationships/image" Target="../media/image39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24" Type="http://schemas.openxmlformats.org/officeDocument/2006/relationships/image" Target="../media/image22.pn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40" Type="http://schemas.openxmlformats.org/officeDocument/2006/relationships/image" Target="../media/image38.png"/><Relationship Id="rId5" Type="http://schemas.microsoft.com/office/2007/relationships/hdphoto" Target="../media/hdphoto1.wdp"/><Relationship Id="rId15" Type="http://schemas.openxmlformats.org/officeDocument/2006/relationships/image" Target="../media/image13.pn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36" Type="http://schemas.openxmlformats.org/officeDocument/2006/relationships/image" Target="../media/image34.png"/><Relationship Id="rId10" Type="http://schemas.openxmlformats.org/officeDocument/2006/relationships/image" Target="../media/image8.png"/><Relationship Id="rId19" Type="http://schemas.openxmlformats.org/officeDocument/2006/relationships/image" Target="../media/image17.png"/><Relationship Id="rId31" Type="http://schemas.openxmlformats.org/officeDocument/2006/relationships/image" Target="../media/image29.png"/><Relationship Id="rId4" Type="http://schemas.openxmlformats.org/officeDocument/2006/relationships/image" Target="../media/image3.png"/><Relationship Id="rId9" Type="http://schemas.openxmlformats.org/officeDocument/2006/relationships/image" Target="../media/image7.png"/><Relationship Id="rId14" Type="http://schemas.openxmlformats.org/officeDocument/2006/relationships/image" Target="../media/image12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8" Type="http://schemas.openxmlformats.org/officeDocument/2006/relationships/image" Target="../media/image6.png"/><Relationship Id="rId3" Type="http://schemas.openxmlformats.org/officeDocument/2006/relationships/image" Target="../media/image2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33" Type="http://schemas.openxmlformats.org/officeDocument/2006/relationships/image" Target="../media/image31.png"/><Relationship Id="rId38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AAE2D544-3C26-41D0-B52A-CD213FB2BC71}"/>
            </a:ext>
          </a:extLst>
        </xdr:cNvPr>
        <xdr:cNvSpPr/>
      </xdr:nvSpPr>
      <xdr:spPr>
        <a:xfrm>
          <a:off x="99845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3" name="Down Arrow 3">
          <a:extLst>
            <a:ext uri="{FF2B5EF4-FFF2-40B4-BE49-F238E27FC236}">
              <a16:creationId xmlns:a16="http://schemas.microsoft.com/office/drawing/2014/main" id="{E22C04B9-BEB2-424F-82F2-9D7205A036B5}"/>
            </a:ext>
          </a:extLst>
        </xdr:cNvPr>
        <xdr:cNvSpPr/>
      </xdr:nvSpPr>
      <xdr:spPr>
        <a:xfrm>
          <a:off x="99845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oneCellAnchor>
    <xdr:from>
      <xdr:col>0</xdr:col>
      <xdr:colOff>919579</xdr:colOff>
      <xdr:row>0</xdr:row>
      <xdr:rowOff>266700</xdr:rowOff>
    </xdr:from>
    <xdr:ext cx="587537" cy="318135"/>
    <xdr:pic>
      <xdr:nvPicPr>
        <xdr:cNvPr id="4" name="Picture 3">
          <a:extLst>
            <a:ext uri="{FF2B5EF4-FFF2-40B4-BE49-F238E27FC236}">
              <a16:creationId xmlns:a16="http://schemas.microsoft.com/office/drawing/2014/main" id="{44C50FD8-EB9D-46E6-BE24-E359BA6B2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9579" y="266700"/>
          <a:ext cx="587537" cy="318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3</xdr:col>
      <xdr:colOff>169718</xdr:colOff>
      <xdr:row>0</xdr:row>
      <xdr:rowOff>0</xdr:rowOff>
    </xdr:from>
    <xdr:to>
      <xdr:col>3</xdr:col>
      <xdr:colOff>2653145</xdr:colOff>
      <xdr:row>2</xdr:row>
      <xdr:rowOff>131637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00C78D-A004-4426-AACD-16D73C99F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08118" y="0"/>
          <a:ext cx="2483427" cy="1265112"/>
        </a:xfrm>
        <a:prstGeom prst="rect">
          <a:avLst/>
        </a:prstGeom>
      </xdr:spPr>
    </xdr:pic>
    <xdr:clientData/>
  </xdr:twoCellAnchor>
  <xdr:twoCellAnchor editAs="oneCell">
    <xdr:from>
      <xdr:col>3</xdr:col>
      <xdr:colOff>2800350</xdr:colOff>
      <xdr:row>0</xdr:row>
      <xdr:rowOff>0</xdr:rowOff>
    </xdr:from>
    <xdr:to>
      <xdr:col>4</xdr:col>
      <xdr:colOff>540219</xdr:colOff>
      <xdr:row>1</xdr:row>
      <xdr:rowOff>202618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3E5A856-E62B-4E18-B057-A30FF8D38D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</a:extLst>
        </a:blip>
        <a:srcRect l="26471" t="25177" r="26715" b="25021"/>
        <a:stretch/>
      </xdr:blipFill>
      <xdr:spPr>
        <a:xfrm>
          <a:off x="5238750" y="0"/>
          <a:ext cx="1587969" cy="112654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33</xdr:row>
      <xdr:rowOff>28575</xdr:rowOff>
    </xdr:from>
    <xdr:to>
      <xdr:col>0</xdr:col>
      <xdr:colOff>1036575</xdr:colOff>
      <xdr:row>38</xdr:row>
      <xdr:rowOff>149934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18DFB20-50E9-49F1-9401-B67E63FA8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" y="7781925"/>
          <a:ext cx="1008000" cy="112148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169</xdr:row>
      <xdr:rowOff>152400</xdr:rowOff>
    </xdr:from>
    <xdr:to>
      <xdr:col>0</xdr:col>
      <xdr:colOff>1036575</xdr:colOff>
      <xdr:row>176</xdr:row>
      <xdr:rowOff>71614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48B74D3-0218-4A25-A31F-3F991B4EA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75" y="34309050"/>
          <a:ext cx="1008000" cy="131938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40</xdr:row>
      <xdr:rowOff>9525</xdr:rowOff>
    </xdr:from>
    <xdr:to>
      <xdr:col>0</xdr:col>
      <xdr:colOff>1036575</xdr:colOff>
      <xdr:row>45</xdr:row>
      <xdr:rowOff>180507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1F30869-B08F-4621-B5FC-CCB7001A6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575" y="9163050"/>
          <a:ext cx="1008000" cy="117110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182</xdr:row>
      <xdr:rowOff>104775</xdr:rowOff>
    </xdr:from>
    <xdr:to>
      <xdr:col>0</xdr:col>
      <xdr:colOff>1036575</xdr:colOff>
      <xdr:row>187</xdr:row>
      <xdr:rowOff>90391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C05E93D-3A83-413C-A770-24F486687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75" y="36461700"/>
          <a:ext cx="1008000" cy="98574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154</xdr:row>
      <xdr:rowOff>0</xdr:rowOff>
    </xdr:from>
    <xdr:to>
      <xdr:col>0</xdr:col>
      <xdr:colOff>1036575</xdr:colOff>
      <xdr:row>159</xdr:row>
      <xdr:rowOff>137846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AC3DC28-2B1E-475B-ACC5-76A7B3D0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575" y="31632525"/>
          <a:ext cx="1008000" cy="113797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61</xdr:row>
      <xdr:rowOff>152400</xdr:rowOff>
    </xdr:from>
    <xdr:to>
      <xdr:col>0</xdr:col>
      <xdr:colOff>1036575</xdr:colOff>
      <xdr:row>68</xdr:row>
      <xdr:rowOff>191207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F358714-1BEE-4D89-A188-65E0C0C43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575" y="13506450"/>
          <a:ext cx="1008000" cy="143898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47</xdr:row>
      <xdr:rowOff>15741</xdr:rowOff>
    </xdr:from>
    <xdr:to>
      <xdr:col>0</xdr:col>
      <xdr:colOff>1038225</xdr:colOff>
      <xdr:row>52</xdr:row>
      <xdr:rowOff>196853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F37AE91-8071-4F2D-9469-BEE1DA580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675" y="10569441"/>
          <a:ext cx="971550" cy="118123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81</xdr:row>
      <xdr:rowOff>31597</xdr:rowOff>
    </xdr:from>
    <xdr:to>
      <xdr:col>0</xdr:col>
      <xdr:colOff>971550</xdr:colOff>
      <xdr:row>86</xdr:row>
      <xdr:rowOff>192358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4B21C03-F621-443E-9431-5B1FD1DE4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0" y="17186122"/>
          <a:ext cx="876300" cy="116088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95</xdr:row>
      <xdr:rowOff>180975</xdr:rowOff>
    </xdr:from>
    <xdr:to>
      <xdr:col>0</xdr:col>
      <xdr:colOff>1036575</xdr:colOff>
      <xdr:row>102</xdr:row>
      <xdr:rowOff>90161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1EA6AD2-110C-4F0E-AAFB-A11932C87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575" y="19735800"/>
          <a:ext cx="1008000" cy="130936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5</xdr:row>
      <xdr:rowOff>38100</xdr:rowOff>
    </xdr:from>
    <xdr:to>
      <xdr:col>0</xdr:col>
      <xdr:colOff>888723</xdr:colOff>
      <xdr:row>10</xdr:row>
      <xdr:rowOff>169062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4468B4F-84E6-4625-B6B5-DBD446A74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9075" y="2190750"/>
          <a:ext cx="669648" cy="113108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</xdr:row>
      <xdr:rowOff>36806</xdr:rowOff>
    </xdr:from>
    <xdr:to>
      <xdr:col>0</xdr:col>
      <xdr:colOff>847725</xdr:colOff>
      <xdr:row>17</xdr:row>
      <xdr:rowOff>176426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39B9648-238A-4F07-8BB0-26F825EB1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0" y="3589631"/>
          <a:ext cx="657225" cy="113974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19</xdr:row>
      <xdr:rowOff>23210</xdr:rowOff>
    </xdr:from>
    <xdr:to>
      <xdr:col>0</xdr:col>
      <xdr:colOff>866775</xdr:colOff>
      <xdr:row>25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577769C-4A7E-47B5-B95D-7A536C0B6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0975" y="4976210"/>
          <a:ext cx="685800" cy="117694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26</xdr:row>
      <xdr:rowOff>95250</xdr:rowOff>
    </xdr:from>
    <xdr:to>
      <xdr:col>0</xdr:col>
      <xdr:colOff>1036575</xdr:colOff>
      <xdr:row>31</xdr:row>
      <xdr:rowOff>92769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76FA198-5A4C-4C7C-A5E6-981826894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575" y="6448425"/>
          <a:ext cx="1008000" cy="99764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129</xdr:row>
      <xdr:rowOff>9525</xdr:rowOff>
    </xdr:from>
    <xdr:to>
      <xdr:col>0</xdr:col>
      <xdr:colOff>923790</xdr:colOff>
      <xdr:row>135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61F89FB-22BE-4957-BFE6-E15536078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4300" y="26765250"/>
          <a:ext cx="809490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116</xdr:row>
      <xdr:rowOff>1</xdr:rowOff>
    </xdr:from>
    <xdr:to>
      <xdr:col>0</xdr:col>
      <xdr:colOff>1027050</xdr:colOff>
      <xdr:row>122</xdr:row>
      <xdr:rowOff>17492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9F1FB9-0B0B-4F45-9F04-72A9A1F53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23755351"/>
          <a:ext cx="1008000" cy="121764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136</xdr:row>
      <xdr:rowOff>95251</xdr:rowOff>
    </xdr:from>
    <xdr:to>
      <xdr:col>0</xdr:col>
      <xdr:colOff>1036575</xdr:colOff>
      <xdr:row>141</xdr:row>
      <xdr:rowOff>106399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CEDF989-FDCC-4CDD-890F-63265BC86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575" y="28251151"/>
          <a:ext cx="1008000" cy="101127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143</xdr:row>
      <xdr:rowOff>9525</xdr:rowOff>
    </xdr:from>
    <xdr:to>
      <xdr:col>0</xdr:col>
      <xdr:colOff>963882</xdr:colOff>
      <xdr:row>149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BCFAA3AD-EDAF-4898-BBC9-DBFDB6EE6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0" y="29565600"/>
          <a:ext cx="868632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189</xdr:row>
      <xdr:rowOff>28576</xdr:rowOff>
    </xdr:from>
    <xdr:to>
      <xdr:col>0</xdr:col>
      <xdr:colOff>910804</xdr:colOff>
      <xdr:row>194</xdr:row>
      <xdr:rowOff>180975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956B8AE-F4CA-4778-B2EB-0DCC7A30A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4775" y="37785676"/>
          <a:ext cx="806029" cy="115252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225</xdr:row>
      <xdr:rowOff>57150</xdr:rowOff>
    </xdr:from>
    <xdr:to>
      <xdr:col>0</xdr:col>
      <xdr:colOff>1036575</xdr:colOff>
      <xdr:row>230</xdr:row>
      <xdr:rowOff>132676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8CB4856-3F10-40E6-8D2E-A0B0498DE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575" y="45177075"/>
          <a:ext cx="1008000" cy="107565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232</xdr:row>
      <xdr:rowOff>76202</xdr:rowOff>
    </xdr:from>
    <xdr:to>
      <xdr:col>0</xdr:col>
      <xdr:colOff>1036575</xdr:colOff>
      <xdr:row>237</xdr:row>
      <xdr:rowOff>145858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114EE51-763E-4769-B0EE-FA6BC6FAE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575" y="46596302"/>
          <a:ext cx="1008000" cy="106978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374</xdr:row>
      <xdr:rowOff>123825</xdr:rowOff>
    </xdr:from>
    <xdr:to>
      <xdr:col>0</xdr:col>
      <xdr:colOff>1036575</xdr:colOff>
      <xdr:row>379</xdr:row>
      <xdr:rowOff>40634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38E5F110-D1A1-4CC6-997D-0B88CB8A3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8575" y="73447275"/>
          <a:ext cx="1008000" cy="91693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361</xdr:row>
      <xdr:rowOff>19050</xdr:rowOff>
    </xdr:from>
    <xdr:to>
      <xdr:col>0</xdr:col>
      <xdr:colOff>1036575</xdr:colOff>
      <xdr:row>367</xdr:row>
      <xdr:rowOff>166260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B78EC15-AFB1-4AA6-93D6-C90B72D28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575" y="71342250"/>
          <a:ext cx="1008000" cy="13473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345</xdr:row>
      <xdr:rowOff>190500</xdr:rowOff>
    </xdr:from>
    <xdr:to>
      <xdr:col>0</xdr:col>
      <xdr:colOff>1036575</xdr:colOff>
      <xdr:row>351</xdr:row>
      <xdr:rowOff>54187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9CE6ADE-4B35-4EA1-9067-C991C709F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575" y="69113400"/>
          <a:ext cx="1008000" cy="106383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273</xdr:row>
      <xdr:rowOff>28574</xdr:rowOff>
    </xdr:from>
    <xdr:to>
      <xdr:col>0</xdr:col>
      <xdr:colOff>985131</xdr:colOff>
      <xdr:row>278</xdr:row>
      <xdr:rowOff>190500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B1C6C1D-71EA-44B1-BB32-E8F0458C0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6200" y="54749699"/>
          <a:ext cx="908931" cy="116205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287</xdr:row>
      <xdr:rowOff>76200</xdr:rowOff>
    </xdr:from>
    <xdr:to>
      <xdr:col>0</xdr:col>
      <xdr:colOff>1036575</xdr:colOff>
      <xdr:row>293</xdr:row>
      <xdr:rowOff>113434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989B4C3-F3C9-4E83-A411-89D0471AF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575" y="57197625"/>
          <a:ext cx="1008000" cy="123738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197</xdr:row>
      <xdr:rowOff>28575</xdr:rowOff>
    </xdr:from>
    <xdr:to>
      <xdr:col>0</xdr:col>
      <xdr:colOff>850406</xdr:colOff>
      <xdr:row>203</xdr:row>
      <xdr:rowOff>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3EA75AD-F18C-4036-9CD6-040D1F852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1925" y="39547800"/>
          <a:ext cx="688481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204</xdr:row>
      <xdr:rowOff>9525</xdr:rowOff>
    </xdr:from>
    <xdr:to>
      <xdr:col>0</xdr:col>
      <xdr:colOff>809625</xdr:colOff>
      <xdr:row>210</xdr:row>
      <xdr:rowOff>416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F93D660-3C67-4B00-889C-5D61BE8EF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52400" y="40928925"/>
          <a:ext cx="657225" cy="119104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211</xdr:row>
      <xdr:rowOff>9525</xdr:rowOff>
    </xdr:from>
    <xdr:to>
      <xdr:col>0</xdr:col>
      <xdr:colOff>838200</xdr:colOff>
      <xdr:row>217</xdr:row>
      <xdr:rowOff>1939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E63FC94-EA35-4459-8EC7-DB45F749D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52400" y="42329100"/>
          <a:ext cx="685800" cy="119256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218</xdr:row>
      <xdr:rowOff>95250</xdr:rowOff>
    </xdr:from>
    <xdr:to>
      <xdr:col>0</xdr:col>
      <xdr:colOff>1027050</xdr:colOff>
      <xdr:row>223</xdr:row>
      <xdr:rowOff>143741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382E74A-53CA-4F1A-8F00-437EE0F1B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43815000"/>
          <a:ext cx="1008000" cy="104861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239</xdr:row>
      <xdr:rowOff>9526</xdr:rowOff>
    </xdr:from>
    <xdr:to>
      <xdr:col>0</xdr:col>
      <xdr:colOff>1010489</xdr:colOff>
      <xdr:row>244</xdr:row>
      <xdr:rowOff>190500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C3E8CCD-77E5-438A-8459-D3249F708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7150" y="47929801"/>
          <a:ext cx="953339" cy="11810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254</xdr:row>
      <xdr:rowOff>114301</xdr:rowOff>
    </xdr:from>
    <xdr:to>
      <xdr:col>0</xdr:col>
      <xdr:colOff>1036575</xdr:colOff>
      <xdr:row>261</xdr:row>
      <xdr:rowOff>96119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CA9109F-687A-4623-85E0-C010F5426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575" y="51034951"/>
          <a:ext cx="1008000" cy="138199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321</xdr:row>
      <xdr:rowOff>28575</xdr:rowOff>
    </xdr:from>
    <xdr:to>
      <xdr:col>0</xdr:col>
      <xdr:colOff>928660</xdr:colOff>
      <xdr:row>326</xdr:row>
      <xdr:rowOff>171450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E27EE43-E88A-4C0B-95FE-7F189FA81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3826" y="64350900"/>
          <a:ext cx="804834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308</xdr:row>
      <xdr:rowOff>104776</xdr:rowOff>
    </xdr:from>
    <xdr:to>
      <xdr:col>0</xdr:col>
      <xdr:colOff>1036575</xdr:colOff>
      <xdr:row>314</xdr:row>
      <xdr:rowOff>85661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EB5254A-A700-4B20-B541-3786DA4F7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575" y="61426726"/>
          <a:ext cx="1008000" cy="118103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328</xdr:row>
      <xdr:rowOff>152400</xdr:rowOff>
    </xdr:from>
    <xdr:to>
      <xdr:col>0</xdr:col>
      <xdr:colOff>1036575</xdr:colOff>
      <xdr:row>333</xdr:row>
      <xdr:rowOff>81030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DDE89316-653C-4EA9-8C08-B4AF2592D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8575" y="65874900"/>
          <a:ext cx="1008000" cy="92875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335</xdr:row>
      <xdr:rowOff>52995</xdr:rowOff>
    </xdr:from>
    <xdr:to>
      <xdr:col>0</xdr:col>
      <xdr:colOff>990600</xdr:colOff>
      <xdr:row>340</xdr:row>
      <xdr:rowOff>158612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50EA274-9EB4-4326-A66D-46F01BADC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6675" y="67175670"/>
          <a:ext cx="923925" cy="11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381</xdr:row>
      <xdr:rowOff>19052</xdr:rowOff>
    </xdr:from>
    <xdr:to>
      <xdr:col>0</xdr:col>
      <xdr:colOff>914400</xdr:colOff>
      <xdr:row>386</xdr:row>
      <xdr:rowOff>193201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CF41C9C-94D3-4EB1-871A-08283DCE4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23825" y="74742677"/>
          <a:ext cx="790575" cy="1174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5DBEC-0A33-4B6C-B4D9-65B1BE7B9C3B}">
  <sheetPr codeName="Sheet3">
    <tabColor rgb="FF00B050"/>
    <pageSetUpPr fitToPage="1"/>
  </sheetPr>
  <dimension ref="A1:N387"/>
  <sheetViews>
    <sheetView showGridLines="0" tabSelected="1" zoomScaleNormal="100" zoomScalePageLayoutView="90" workbookViewId="0">
      <pane ySplit="3" topLeftCell="A4" activePane="bottomLeft" state="frozen"/>
      <selection activeCell="F2" sqref="F2"/>
      <selection pane="bottomLeft" activeCell="F2" sqref="F2"/>
    </sheetView>
  </sheetViews>
  <sheetFormatPr defaultColWidth="8.85546875" defaultRowHeight="15" x14ac:dyDescent="0.25"/>
  <cols>
    <col min="1" max="1" width="15.7109375" style="1" customWidth="1"/>
    <col min="2" max="2" width="11" style="1" bestFit="1" customWidth="1"/>
    <col min="3" max="3" width="9.85546875" style="103" customWidth="1"/>
    <col min="4" max="4" width="57.7109375" style="104" bestFit="1" customWidth="1"/>
    <col min="5" max="5" width="10.7109375" style="105" bestFit="1" customWidth="1"/>
    <col min="6" max="6" width="11.42578125" style="106" bestFit="1" customWidth="1"/>
    <col min="7" max="7" width="9.85546875" style="150" customWidth="1"/>
    <col min="8" max="9" width="9.85546875" style="107" customWidth="1"/>
    <col min="10" max="10" width="9.85546875" style="108" customWidth="1"/>
    <col min="11" max="11" width="11.7109375" style="1" customWidth="1"/>
    <col min="12" max="13" width="15.7109375" style="1" customWidth="1"/>
    <col min="14" max="16384" width="8.85546875" style="1"/>
  </cols>
  <sheetData>
    <row r="1" spans="1:14" ht="72.75" customHeight="1" thickBot="1" x14ac:dyDescent="0.3">
      <c r="A1" s="2"/>
      <c r="B1" s="3"/>
      <c r="C1" s="4"/>
      <c r="D1" s="5"/>
      <c r="E1" s="6"/>
      <c r="F1" s="7"/>
      <c r="G1" s="137"/>
      <c r="H1" s="8"/>
      <c r="I1" s="9"/>
      <c r="J1" s="10" t="s">
        <v>0</v>
      </c>
      <c r="K1" s="11"/>
      <c r="L1" s="11"/>
    </row>
    <row r="2" spans="1:14" ht="16.5" thickBot="1" x14ac:dyDescent="0.3">
      <c r="A2" s="151" t="s">
        <v>616</v>
      </c>
      <c r="B2" s="152"/>
      <c r="C2" s="153"/>
      <c r="D2" s="12"/>
      <c r="E2" s="13"/>
      <c r="F2" s="14">
        <v>0</v>
      </c>
      <c r="G2" s="138"/>
      <c r="H2" s="15"/>
      <c r="I2" s="16"/>
      <c r="J2" s="17"/>
      <c r="K2" s="11"/>
      <c r="L2" s="11"/>
    </row>
    <row r="3" spans="1:14" s="18" customFormat="1" ht="35.1" customHeight="1" thickBot="1" x14ac:dyDescent="0.3">
      <c r="A3" s="19"/>
      <c r="B3" s="20"/>
      <c r="C3" s="21" t="s">
        <v>1</v>
      </c>
      <c r="D3" s="22" t="s">
        <v>615</v>
      </c>
      <c r="E3" s="23" t="s">
        <v>2</v>
      </c>
      <c r="F3" s="24" t="s">
        <v>3</v>
      </c>
      <c r="G3" s="139" t="s">
        <v>4</v>
      </c>
      <c r="H3" s="25" t="s">
        <v>5</v>
      </c>
      <c r="I3" s="26" t="s">
        <v>6</v>
      </c>
      <c r="J3" s="27" t="s">
        <v>7</v>
      </c>
      <c r="K3" s="28" t="s">
        <v>8</v>
      </c>
      <c r="L3" s="29" t="s">
        <v>9</v>
      </c>
      <c r="M3" s="30">
        <f>SUM(K:K)</f>
        <v>0</v>
      </c>
      <c r="N3" s="31"/>
    </row>
    <row r="4" spans="1:14" ht="30" customHeight="1" x14ac:dyDescent="0.25">
      <c r="A4" s="32"/>
      <c r="B4" s="33"/>
      <c r="C4" s="33"/>
      <c r="D4" s="34" t="s">
        <v>10</v>
      </c>
      <c r="E4" s="35"/>
      <c r="F4" s="36" t="s">
        <v>11</v>
      </c>
      <c r="G4" s="140"/>
      <c r="H4" s="37"/>
      <c r="I4" s="38"/>
      <c r="J4" s="39"/>
      <c r="K4" s="40"/>
    </row>
    <row r="5" spans="1:14" ht="15.75" x14ac:dyDescent="0.25">
      <c r="A5" s="41"/>
      <c r="B5" s="42"/>
      <c r="C5" s="43" t="s">
        <v>12</v>
      </c>
      <c r="D5" s="44" t="s">
        <v>13</v>
      </c>
      <c r="E5" s="45" t="s">
        <v>12</v>
      </c>
      <c r="F5" s="46"/>
      <c r="G5" s="141"/>
      <c r="H5" s="47" t="s">
        <v>12</v>
      </c>
      <c r="I5" s="47" t="s">
        <v>12</v>
      </c>
      <c r="J5" s="48"/>
      <c r="K5" s="49"/>
    </row>
    <row r="6" spans="1:14" ht="15.75" x14ac:dyDescent="0.25">
      <c r="A6" s="50"/>
      <c r="B6" s="51" t="s">
        <v>14</v>
      </c>
      <c r="C6" s="52" t="s">
        <v>15</v>
      </c>
      <c r="D6" s="53" t="s">
        <v>16</v>
      </c>
      <c r="E6" s="54">
        <v>21.72</v>
      </c>
      <c r="F6" s="55">
        <f t="shared" ref="F6:F188" si="0">$F$2</f>
        <v>0</v>
      </c>
      <c r="G6" s="142">
        <f t="shared" ref="G6:G11" si="1">IFERROR(E6*F6,"-")</f>
        <v>0</v>
      </c>
      <c r="H6" s="56">
        <v>10</v>
      </c>
      <c r="I6" s="56">
        <v>20</v>
      </c>
      <c r="J6" s="57"/>
      <c r="K6" s="58">
        <f t="shared" ref="K6:K11" si="2">IFERROR(J6*G6,0)</f>
        <v>0</v>
      </c>
    </row>
    <row r="7" spans="1:14" ht="15.75" x14ac:dyDescent="0.25">
      <c r="A7" s="50"/>
      <c r="B7" s="51" t="s">
        <v>14</v>
      </c>
      <c r="C7" s="52" t="s">
        <v>17</v>
      </c>
      <c r="D7" s="53" t="s">
        <v>18</v>
      </c>
      <c r="E7" s="54">
        <v>24.74</v>
      </c>
      <c r="F7" s="55">
        <f t="shared" si="0"/>
        <v>0</v>
      </c>
      <c r="G7" s="142">
        <f t="shared" si="1"/>
        <v>0</v>
      </c>
      <c r="H7" s="56">
        <v>10</v>
      </c>
      <c r="I7" s="56">
        <v>20</v>
      </c>
      <c r="J7" s="57"/>
      <c r="K7" s="58">
        <f t="shared" si="2"/>
        <v>0</v>
      </c>
    </row>
    <row r="8" spans="1:14" ht="15.75" x14ac:dyDescent="0.25">
      <c r="A8" s="50"/>
      <c r="B8" s="51" t="s">
        <v>14</v>
      </c>
      <c r="C8" s="52" t="s">
        <v>19</v>
      </c>
      <c r="D8" s="53" t="s">
        <v>20</v>
      </c>
      <c r="E8" s="54">
        <v>30.05</v>
      </c>
      <c r="F8" s="55">
        <f t="shared" si="0"/>
        <v>0</v>
      </c>
      <c r="G8" s="142">
        <f t="shared" si="1"/>
        <v>0</v>
      </c>
      <c r="H8" s="56">
        <v>5</v>
      </c>
      <c r="I8" s="56">
        <v>10</v>
      </c>
      <c r="J8" s="57"/>
      <c r="K8" s="58">
        <f t="shared" si="2"/>
        <v>0</v>
      </c>
    </row>
    <row r="9" spans="1:14" ht="15.75" x14ac:dyDescent="0.25">
      <c r="A9" s="50"/>
      <c r="B9" s="51" t="s">
        <v>14</v>
      </c>
      <c r="C9" s="52" t="s">
        <v>21</v>
      </c>
      <c r="D9" s="53" t="s">
        <v>22</v>
      </c>
      <c r="E9" s="54">
        <v>52.24</v>
      </c>
      <c r="F9" s="55">
        <f t="shared" si="0"/>
        <v>0</v>
      </c>
      <c r="G9" s="142">
        <f t="shared" si="1"/>
        <v>0</v>
      </c>
      <c r="H9" s="56">
        <v>1</v>
      </c>
      <c r="I9" s="56">
        <v>4</v>
      </c>
      <c r="J9" s="57"/>
      <c r="K9" s="58">
        <f t="shared" si="2"/>
        <v>0</v>
      </c>
    </row>
    <row r="10" spans="1:14" ht="15.75" x14ac:dyDescent="0.25">
      <c r="A10" s="50"/>
      <c r="B10" s="51" t="s">
        <v>14</v>
      </c>
      <c r="C10" s="52" t="s">
        <v>23</v>
      </c>
      <c r="D10" s="53" t="s">
        <v>24</v>
      </c>
      <c r="E10" s="54">
        <v>66.75</v>
      </c>
      <c r="F10" s="55">
        <f t="shared" si="0"/>
        <v>0</v>
      </c>
      <c r="G10" s="142">
        <f t="shared" si="1"/>
        <v>0</v>
      </c>
      <c r="H10" s="56">
        <v>1</v>
      </c>
      <c r="I10" s="56">
        <v>2</v>
      </c>
      <c r="J10" s="57"/>
      <c r="K10" s="58">
        <f t="shared" si="2"/>
        <v>0</v>
      </c>
    </row>
    <row r="11" spans="1:14" ht="15.75" x14ac:dyDescent="0.25">
      <c r="A11" s="50"/>
      <c r="B11" s="51" t="s">
        <v>14</v>
      </c>
      <c r="C11" s="52" t="s">
        <v>25</v>
      </c>
      <c r="D11" s="53" t="s">
        <v>26</v>
      </c>
      <c r="E11" s="54">
        <v>99.27</v>
      </c>
      <c r="F11" s="55">
        <f t="shared" si="0"/>
        <v>0</v>
      </c>
      <c r="G11" s="142">
        <f t="shared" si="1"/>
        <v>0</v>
      </c>
      <c r="H11" s="56">
        <v>1</v>
      </c>
      <c r="I11" s="56">
        <v>2</v>
      </c>
      <c r="J11" s="57"/>
      <c r="K11" s="58">
        <f t="shared" si="2"/>
        <v>0</v>
      </c>
    </row>
    <row r="12" spans="1:14" ht="15.75" x14ac:dyDescent="0.25">
      <c r="A12" s="41"/>
      <c r="B12" s="42"/>
      <c r="C12" s="43" t="s">
        <v>12</v>
      </c>
      <c r="D12" s="44" t="s">
        <v>27</v>
      </c>
      <c r="E12" s="45" t="s">
        <v>12</v>
      </c>
      <c r="F12" s="46"/>
      <c r="G12" s="141"/>
      <c r="H12" s="47" t="s">
        <v>12</v>
      </c>
      <c r="I12" s="47" t="s">
        <v>12</v>
      </c>
      <c r="J12" s="48"/>
      <c r="K12" s="49"/>
    </row>
    <row r="13" spans="1:14" ht="15.75" x14ac:dyDescent="0.25">
      <c r="A13" s="50"/>
      <c r="B13" s="51" t="s">
        <v>14</v>
      </c>
      <c r="C13" s="52" t="s">
        <v>28</v>
      </c>
      <c r="D13" s="53" t="s">
        <v>597</v>
      </c>
      <c r="E13" s="54">
        <v>22.16</v>
      </c>
      <c r="F13" s="55">
        <f t="shared" si="0"/>
        <v>0</v>
      </c>
      <c r="G13" s="142">
        <f t="shared" ref="G13:G18" si="3">IFERROR(E13*F13,"-")</f>
        <v>0</v>
      </c>
      <c r="H13" s="56">
        <v>10</v>
      </c>
      <c r="I13" s="56">
        <v>20</v>
      </c>
      <c r="J13" s="57"/>
      <c r="K13" s="58">
        <f t="shared" ref="K13:K18" si="4">IFERROR(J13*G13,0)</f>
        <v>0</v>
      </c>
    </row>
    <row r="14" spans="1:14" ht="15.75" x14ac:dyDescent="0.25">
      <c r="A14" s="50"/>
      <c r="B14" s="51" t="s">
        <v>14</v>
      </c>
      <c r="C14" s="52" t="s">
        <v>29</v>
      </c>
      <c r="D14" s="53" t="s">
        <v>598</v>
      </c>
      <c r="E14" s="54">
        <v>24.74</v>
      </c>
      <c r="F14" s="55">
        <f t="shared" si="0"/>
        <v>0</v>
      </c>
      <c r="G14" s="142">
        <f t="shared" si="3"/>
        <v>0</v>
      </c>
      <c r="H14" s="56">
        <v>10</v>
      </c>
      <c r="I14" s="56">
        <v>20</v>
      </c>
      <c r="J14" s="57"/>
      <c r="K14" s="58">
        <f t="shared" si="4"/>
        <v>0</v>
      </c>
    </row>
    <row r="15" spans="1:14" ht="15.75" x14ac:dyDescent="0.25">
      <c r="A15" s="50"/>
      <c r="B15" s="51" t="s">
        <v>14</v>
      </c>
      <c r="C15" s="52" t="s">
        <v>30</v>
      </c>
      <c r="D15" s="53" t="s">
        <v>599</v>
      </c>
      <c r="E15" s="54">
        <v>30.05</v>
      </c>
      <c r="F15" s="55">
        <f t="shared" si="0"/>
        <v>0</v>
      </c>
      <c r="G15" s="142">
        <f t="shared" si="3"/>
        <v>0</v>
      </c>
      <c r="H15" s="56">
        <v>5</v>
      </c>
      <c r="I15" s="56">
        <v>10</v>
      </c>
      <c r="J15" s="57"/>
      <c r="K15" s="58">
        <f t="shared" si="4"/>
        <v>0</v>
      </c>
    </row>
    <row r="16" spans="1:14" ht="15.75" x14ac:dyDescent="0.25">
      <c r="A16" s="50"/>
      <c r="B16" s="51" t="s">
        <v>14</v>
      </c>
      <c r="C16" s="52" t="s">
        <v>31</v>
      </c>
      <c r="D16" s="53" t="s">
        <v>600</v>
      </c>
      <c r="E16" s="54">
        <v>52.24</v>
      </c>
      <c r="F16" s="55">
        <f t="shared" si="0"/>
        <v>0</v>
      </c>
      <c r="G16" s="142">
        <f t="shared" si="3"/>
        <v>0</v>
      </c>
      <c r="H16" s="56">
        <v>1</v>
      </c>
      <c r="I16" s="56">
        <v>4</v>
      </c>
      <c r="J16" s="57"/>
      <c r="K16" s="58">
        <f t="shared" si="4"/>
        <v>0</v>
      </c>
    </row>
    <row r="17" spans="1:11" ht="15.75" x14ac:dyDescent="0.25">
      <c r="A17" s="50"/>
      <c r="B17" s="51" t="s">
        <v>14</v>
      </c>
      <c r="C17" s="52" t="s">
        <v>32</v>
      </c>
      <c r="D17" s="53" t="s">
        <v>601</v>
      </c>
      <c r="E17" s="54">
        <v>66.75</v>
      </c>
      <c r="F17" s="55">
        <f t="shared" si="0"/>
        <v>0</v>
      </c>
      <c r="G17" s="142">
        <f t="shared" si="3"/>
        <v>0</v>
      </c>
      <c r="H17" s="56">
        <v>1</v>
      </c>
      <c r="I17" s="56">
        <v>2</v>
      </c>
      <c r="J17" s="57"/>
      <c r="K17" s="58">
        <f t="shared" si="4"/>
        <v>0</v>
      </c>
    </row>
    <row r="18" spans="1:11" ht="15.75" x14ac:dyDescent="0.25">
      <c r="A18" s="50"/>
      <c r="B18" s="51" t="s">
        <v>14</v>
      </c>
      <c r="C18" s="52" t="s">
        <v>33</v>
      </c>
      <c r="D18" s="53" t="s">
        <v>602</v>
      </c>
      <c r="E18" s="54">
        <v>99.27</v>
      </c>
      <c r="F18" s="55">
        <f t="shared" si="0"/>
        <v>0</v>
      </c>
      <c r="G18" s="142">
        <f t="shared" si="3"/>
        <v>0</v>
      </c>
      <c r="H18" s="56">
        <v>1</v>
      </c>
      <c r="I18" s="56">
        <v>2</v>
      </c>
      <c r="J18" s="57"/>
      <c r="K18" s="58">
        <f t="shared" si="4"/>
        <v>0</v>
      </c>
    </row>
    <row r="19" spans="1:11" ht="15.75" x14ac:dyDescent="0.25">
      <c r="A19" s="41"/>
      <c r="B19" s="59"/>
      <c r="C19" s="43" t="s">
        <v>12</v>
      </c>
      <c r="D19" s="44" t="s">
        <v>34</v>
      </c>
      <c r="E19" s="45" t="s">
        <v>12</v>
      </c>
      <c r="F19" s="46"/>
      <c r="G19" s="141"/>
      <c r="H19" s="47" t="s">
        <v>12</v>
      </c>
      <c r="I19" s="47" t="s">
        <v>12</v>
      </c>
      <c r="J19" s="48"/>
      <c r="K19" s="49"/>
    </row>
    <row r="20" spans="1:11" ht="15.75" x14ac:dyDescent="0.25">
      <c r="A20" s="50"/>
      <c r="B20" s="51" t="s">
        <v>14</v>
      </c>
      <c r="C20" s="52" t="s">
        <v>35</v>
      </c>
      <c r="D20" s="53" t="s">
        <v>36</v>
      </c>
      <c r="E20" s="54">
        <v>22.65</v>
      </c>
      <c r="F20" s="55">
        <f t="shared" si="0"/>
        <v>0</v>
      </c>
      <c r="G20" s="142">
        <f t="shared" ref="G20:G32" si="5">IFERROR(E20*F20,"-")</f>
        <v>0</v>
      </c>
      <c r="H20" s="56">
        <v>10</v>
      </c>
      <c r="I20" s="56">
        <v>20</v>
      </c>
      <c r="J20" s="57"/>
      <c r="K20" s="58">
        <f t="shared" ref="K20:K32" si="6">IFERROR(J20*G20,0)</f>
        <v>0</v>
      </c>
    </row>
    <row r="21" spans="1:11" ht="15.75" x14ac:dyDescent="0.25">
      <c r="A21" s="50"/>
      <c r="B21" s="51" t="s">
        <v>14</v>
      </c>
      <c r="C21" s="52" t="s">
        <v>37</v>
      </c>
      <c r="D21" s="53" t="s">
        <v>38</v>
      </c>
      <c r="E21" s="54">
        <v>27.37</v>
      </c>
      <c r="F21" s="55">
        <f t="shared" si="0"/>
        <v>0</v>
      </c>
      <c r="G21" s="142">
        <f t="shared" si="5"/>
        <v>0</v>
      </c>
      <c r="H21" s="56">
        <v>10</v>
      </c>
      <c r="I21" s="56">
        <v>20</v>
      </c>
      <c r="J21" s="57"/>
      <c r="K21" s="58">
        <f t="shared" si="6"/>
        <v>0</v>
      </c>
    </row>
    <row r="22" spans="1:11" ht="15.75" x14ac:dyDescent="0.25">
      <c r="A22" s="50"/>
      <c r="B22" s="51" t="s">
        <v>14</v>
      </c>
      <c r="C22" s="52" t="s">
        <v>39</v>
      </c>
      <c r="D22" s="53" t="s">
        <v>40</v>
      </c>
      <c r="E22" s="54">
        <v>34.200000000000003</v>
      </c>
      <c r="F22" s="55">
        <f t="shared" si="0"/>
        <v>0</v>
      </c>
      <c r="G22" s="142">
        <f t="shared" si="5"/>
        <v>0</v>
      </c>
      <c r="H22" s="56">
        <v>5</v>
      </c>
      <c r="I22" s="56">
        <v>10</v>
      </c>
      <c r="J22" s="57"/>
      <c r="K22" s="58">
        <f t="shared" si="6"/>
        <v>0</v>
      </c>
    </row>
    <row r="23" spans="1:11" ht="15.75" x14ac:dyDescent="0.25">
      <c r="A23" s="50"/>
      <c r="B23" s="51" t="s">
        <v>14</v>
      </c>
      <c r="C23" s="52" t="s">
        <v>41</v>
      </c>
      <c r="D23" s="53" t="s">
        <v>42</v>
      </c>
      <c r="E23" s="54">
        <v>60.25</v>
      </c>
      <c r="F23" s="55">
        <f t="shared" si="0"/>
        <v>0</v>
      </c>
      <c r="G23" s="142">
        <f t="shared" si="5"/>
        <v>0</v>
      </c>
      <c r="H23" s="56">
        <v>1</v>
      </c>
      <c r="I23" s="56">
        <v>4</v>
      </c>
      <c r="J23" s="57"/>
      <c r="K23" s="58">
        <f t="shared" si="6"/>
        <v>0</v>
      </c>
    </row>
    <row r="24" spans="1:11" ht="15.75" x14ac:dyDescent="0.25">
      <c r="A24" s="50"/>
      <c r="B24" s="51" t="s">
        <v>14</v>
      </c>
      <c r="C24" s="52" t="s">
        <v>43</v>
      </c>
      <c r="D24" s="53" t="s">
        <v>44</v>
      </c>
      <c r="E24" s="54">
        <v>75.58</v>
      </c>
      <c r="F24" s="55">
        <f t="shared" si="0"/>
        <v>0</v>
      </c>
      <c r="G24" s="142">
        <f t="shared" si="5"/>
        <v>0</v>
      </c>
      <c r="H24" s="56">
        <v>1</v>
      </c>
      <c r="I24" s="56">
        <v>4</v>
      </c>
      <c r="J24" s="57"/>
      <c r="K24" s="58">
        <f t="shared" si="6"/>
        <v>0</v>
      </c>
    </row>
    <row r="25" spans="1:11" ht="15.75" x14ac:dyDescent="0.25">
      <c r="A25" s="50"/>
      <c r="B25" s="51" t="s">
        <v>14</v>
      </c>
      <c r="C25" s="52" t="s">
        <v>45</v>
      </c>
      <c r="D25" s="53" t="s">
        <v>46</v>
      </c>
      <c r="E25" s="54">
        <v>107.31</v>
      </c>
      <c r="F25" s="55">
        <f t="shared" si="0"/>
        <v>0</v>
      </c>
      <c r="G25" s="142">
        <f t="shared" si="5"/>
        <v>0</v>
      </c>
      <c r="H25" s="56">
        <v>1</v>
      </c>
      <c r="I25" s="56">
        <v>2</v>
      </c>
      <c r="J25" s="57"/>
      <c r="K25" s="58">
        <f t="shared" si="6"/>
        <v>0</v>
      </c>
    </row>
    <row r="26" spans="1:11" ht="15.75" x14ac:dyDescent="0.25">
      <c r="A26" s="41"/>
      <c r="B26" s="42"/>
      <c r="C26" s="43" t="s">
        <v>12</v>
      </c>
      <c r="D26" s="44" t="s">
        <v>47</v>
      </c>
      <c r="E26" s="45" t="s">
        <v>12</v>
      </c>
      <c r="F26" s="46"/>
      <c r="G26" s="141"/>
      <c r="H26" s="47" t="s">
        <v>12</v>
      </c>
      <c r="I26" s="47" t="s">
        <v>12</v>
      </c>
      <c r="J26" s="48"/>
      <c r="K26" s="49"/>
    </row>
    <row r="27" spans="1:11" ht="15.75" x14ac:dyDescent="0.25">
      <c r="A27" s="50"/>
      <c r="B27" s="51" t="s">
        <v>14</v>
      </c>
      <c r="C27" s="52" t="s">
        <v>48</v>
      </c>
      <c r="D27" s="53" t="s">
        <v>603</v>
      </c>
      <c r="E27" s="54">
        <v>22.65</v>
      </c>
      <c r="F27" s="55">
        <f t="shared" si="0"/>
        <v>0</v>
      </c>
      <c r="G27" s="142">
        <f t="shared" si="5"/>
        <v>0</v>
      </c>
      <c r="H27" s="56">
        <v>10</v>
      </c>
      <c r="I27" s="56">
        <v>20</v>
      </c>
      <c r="J27" s="57"/>
      <c r="K27" s="58">
        <f t="shared" si="6"/>
        <v>0</v>
      </c>
    </row>
    <row r="28" spans="1:11" ht="15.75" x14ac:dyDescent="0.25">
      <c r="A28" s="50"/>
      <c r="B28" s="51" t="s">
        <v>14</v>
      </c>
      <c r="C28" s="52" t="s">
        <v>49</v>
      </c>
      <c r="D28" s="53" t="s">
        <v>604</v>
      </c>
      <c r="E28" s="54">
        <v>27.37</v>
      </c>
      <c r="F28" s="55">
        <f t="shared" si="0"/>
        <v>0</v>
      </c>
      <c r="G28" s="142">
        <f t="shared" si="5"/>
        <v>0</v>
      </c>
      <c r="H28" s="56">
        <v>10</v>
      </c>
      <c r="I28" s="56">
        <v>20</v>
      </c>
      <c r="J28" s="57"/>
      <c r="K28" s="58">
        <f t="shared" si="6"/>
        <v>0</v>
      </c>
    </row>
    <row r="29" spans="1:11" ht="15.75" x14ac:dyDescent="0.25">
      <c r="A29" s="50"/>
      <c r="B29" s="51" t="s">
        <v>14</v>
      </c>
      <c r="C29" s="52" t="s">
        <v>50</v>
      </c>
      <c r="D29" s="53" t="s">
        <v>605</v>
      </c>
      <c r="E29" s="54">
        <v>34.200000000000003</v>
      </c>
      <c r="F29" s="55">
        <f t="shared" si="0"/>
        <v>0</v>
      </c>
      <c r="G29" s="142">
        <f t="shared" si="5"/>
        <v>0</v>
      </c>
      <c r="H29" s="56">
        <v>5</v>
      </c>
      <c r="I29" s="56">
        <v>10</v>
      </c>
      <c r="J29" s="57"/>
      <c r="K29" s="58">
        <f t="shared" si="6"/>
        <v>0</v>
      </c>
    </row>
    <row r="30" spans="1:11" ht="15.75" x14ac:dyDescent="0.25">
      <c r="A30" s="50"/>
      <c r="B30" s="51" t="s">
        <v>14</v>
      </c>
      <c r="C30" s="52" t="s">
        <v>51</v>
      </c>
      <c r="D30" s="53" t="s">
        <v>606</v>
      </c>
      <c r="E30" s="54">
        <v>60.25</v>
      </c>
      <c r="F30" s="55">
        <f t="shared" si="0"/>
        <v>0</v>
      </c>
      <c r="G30" s="142">
        <f t="shared" si="5"/>
        <v>0</v>
      </c>
      <c r="H30" s="56">
        <v>1</v>
      </c>
      <c r="I30" s="56">
        <v>4</v>
      </c>
      <c r="J30" s="57"/>
      <c r="K30" s="58">
        <f t="shared" si="6"/>
        <v>0</v>
      </c>
    </row>
    <row r="31" spans="1:11" ht="15.75" x14ac:dyDescent="0.25">
      <c r="A31" s="50"/>
      <c r="B31" s="51" t="s">
        <v>14</v>
      </c>
      <c r="C31" s="52" t="s">
        <v>52</v>
      </c>
      <c r="D31" s="53" t="s">
        <v>607</v>
      </c>
      <c r="E31" s="54">
        <v>75.58</v>
      </c>
      <c r="F31" s="55">
        <f t="shared" si="0"/>
        <v>0</v>
      </c>
      <c r="G31" s="142">
        <f t="shared" si="5"/>
        <v>0</v>
      </c>
      <c r="H31" s="56">
        <v>1</v>
      </c>
      <c r="I31" s="56">
        <v>2</v>
      </c>
      <c r="J31" s="57"/>
      <c r="K31" s="58">
        <f t="shared" si="6"/>
        <v>0</v>
      </c>
    </row>
    <row r="32" spans="1:11" ht="15.75" x14ac:dyDescent="0.25">
      <c r="A32" s="50"/>
      <c r="B32" s="51" t="s">
        <v>14</v>
      </c>
      <c r="C32" s="60" t="s">
        <v>53</v>
      </c>
      <c r="D32" s="61" t="s">
        <v>608</v>
      </c>
      <c r="E32" s="62">
        <v>107.31</v>
      </c>
      <c r="F32" s="63">
        <f t="shared" si="0"/>
        <v>0</v>
      </c>
      <c r="G32" s="142">
        <f t="shared" si="5"/>
        <v>0</v>
      </c>
      <c r="H32" s="64">
        <v>1</v>
      </c>
      <c r="I32" s="64">
        <v>2</v>
      </c>
      <c r="J32" s="65"/>
      <c r="K32" s="58">
        <f t="shared" si="6"/>
        <v>0</v>
      </c>
    </row>
    <row r="33" spans="1:11" ht="15.75" x14ac:dyDescent="0.25">
      <c r="A33" s="41"/>
      <c r="B33" s="59"/>
      <c r="C33" s="43"/>
      <c r="D33" s="44" t="s">
        <v>54</v>
      </c>
      <c r="E33" s="45"/>
      <c r="F33" s="46"/>
      <c r="G33" s="141"/>
      <c r="H33" s="47"/>
      <c r="I33" s="47"/>
      <c r="J33" s="48"/>
      <c r="K33" s="49"/>
    </row>
    <row r="34" spans="1:11" ht="15.75" x14ac:dyDescent="0.25">
      <c r="A34" s="50"/>
      <c r="B34" s="51" t="s">
        <v>14</v>
      </c>
      <c r="C34" s="52" t="s">
        <v>55</v>
      </c>
      <c r="D34" s="53" t="s">
        <v>56</v>
      </c>
      <c r="E34" s="54">
        <v>20.04</v>
      </c>
      <c r="F34" s="55">
        <f>$F$2</f>
        <v>0</v>
      </c>
      <c r="G34" s="142">
        <f>IFERROR(E34*F34,"-")</f>
        <v>0</v>
      </c>
      <c r="H34" s="56">
        <v>10</v>
      </c>
      <c r="I34" s="56">
        <v>30</v>
      </c>
      <c r="J34" s="57"/>
      <c r="K34" s="58">
        <f>IFERROR(J34*G34,0)</f>
        <v>0</v>
      </c>
    </row>
    <row r="35" spans="1:11" ht="15.75" x14ac:dyDescent="0.25">
      <c r="A35" s="50"/>
      <c r="B35" s="51" t="s">
        <v>14</v>
      </c>
      <c r="C35" s="52" t="s">
        <v>57</v>
      </c>
      <c r="D35" s="53" t="s">
        <v>58</v>
      </c>
      <c r="E35" s="54">
        <v>23</v>
      </c>
      <c r="F35" s="55">
        <f t="shared" si="0"/>
        <v>0</v>
      </c>
      <c r="G35" s="142">
        <f t="shared" ref="G35:G39" si="7">IFERROR(E35*F35,"-")</f>
        <v>0</v>
      </c>
      <c r="H35" s="56">
        <v>10</v>
      </c>
      <c r="I35" s="56">
        <v>30</v>
      </c>
      <c r="J35" s="57"/>
      <c r="K35" s="58">
        <f>IFERROR(J35*G35,0)</f>
        <v>0</v>
      </c>
    </row>
    <row r="36" spans="1:11" ht="15.75" x14ac:dyDescent="0.25">
      <c r="A36" s="50"/>
      <c r="B36" s="51" t="s">
        <v>14</v>
      </c>
      <c r="C36" s="52" t="s">
        <v>59</v>
      </c>
      <c r="D36" s="53" t="s">
        <v>60</v>
      </c>
      <c r="E36" s="54">
        <v>34</v>
      </c>
      <c r="F36" s="55">
        <f t="shared" si="0"/>
        <v>0</v>
      </c>
      <c r="G36" s="142">
        <f t="shared" si="7"/>
        <v>0</v>
      </c>
      <c r="H36" s="56">
        <v>5</v>
      </c>
      <c r="I36" s="56">
        <v>20</v>
      </c>
      <c r="J36" s="57"/>
      <c r="K36" s="58">
        <f t="shared" ref="K36:K39" si="8">IFERROR(J36*G36,0)</f>
        <v>0</v>
      </c>
    </row>
    <row r="37" spans="1:11" ht="15.75" x14ac:dyDescent="0.25">
      <c r="A37" s="50"/>
      <c r="B37" s="51" t="s">
        <v>14</v>
      </c>
      <c r="C37" s="52" t="s">
        <v>61</v>
      </c>
      <c r="D37" s="53" t="s">
        <v>62</v>
      </c>
      <c r="E37" s="54">
        <v>43.64</v>
      </c>
      <c r="F37" s="55">
        <f t="shared" si="0"/>
        <v>0</v>
      </c>
      <c r="G37" s="142">
        <f t="shared" si="7"/>
        <v>0</v>
      </c>
      <c r="H37" s="56">
        <v>1</v>
      </c>
      <c r="I37" s="56">
        <v>10</v>
      </c>
      <c r="J37" s="57"/>
      <c r="K37" s="58">
        <f t="shared" si="8"/>
        <v>0</v>
      </c>
    </row>
    <row r="38" spans="1:11" ht="15.75" x14ac:dyDescent="0.25">
      <c r="A38" s="50"/>
      <c r="B38" s="51" t="s">
        <v>14</v>
      </c>
      <c r="C38" s="52" t="s">
        <v>63</v>
      </c>
      <c r="D38" s="53" t="s">
        <v>64</v>
      </c>
      <c r="E38" s="54">
        <v>58.94</v>
      </c>
      <c r="F38" s="55">
        <f t="shared" si="0"/>
        <v>0</v>
      </c>
      <c r="G38" s="142">
        <f t="shared" si="7"/>
        <v>0</v>
      </c>
      <c r="H38" s="56">
        <v>1</v>
      </c>
      <c r="I38" s="56">
        <v>10</v>
      </c>
      <c r="J38" s="57"/>
      <c r="K38" s="58">
        <f t="shared" si="8"/>
        <v>0</v>
      </c>
    </row>
    <row r="39" spans="1:11" ht="15.75" x14ac:dyDescent="0.25">
      <c r="A39" s="50"/>
      <c r="B39" s="51" t="s">
        <v>14</v>
      </c>
      <c r="C39" s="60" t="s">
        <v>65</v>
      </c>
      <c r="D39" s="61" t="s">
        <v>66</v>
      </c>
      <c r="E39" s="62">
        <v>85.62</v>
      </c>
      <c r="F39" s="63">
        <f t="shared" si="0"/>
        <v>0</v>
      </c>
      <c r="G39" s="142">
        <f t="shared" si="7"/>
        <v>0</v>
      </c>
      <c r="H39" s="64">
        <v>1</v>
      </c>
      <c r="I39" s="64">
        <v>6</v>
      </c>
      <c r="J39" s="65"/>
      <c r="K39" s="58">
        <f t="shared" si="8"/>
        <v>0</v>
      </c>
    </row>
    <row r="40" spans="1:11" ht="15.75" x14ac:dyDescent="0.25">
      <c r="A40" s="66"/>
      <c r="B40" s="42"/>
      <c r="C40" s="67" t="s">
        <v>12</v>
      </c>
      <c r="D40" s="68" t="s">
        <v>67</v>
      </c>
      <c r="E40" s="69" t="s">
        <v>12</v>
      </c>
      <c r="F40" s="70"/>
      <c r="G40" s="143"/>
      <c r="H40" s="71" t="s">
        <v>12</v>
      </c>
      <c r="I40" s="71" t="s">
        <v>12</v>
      </c>
      <c r="J40" s="72"/>
      <c r="K40" s="73"/>
    </row>
    <row r="41" spans="1:11" ht="15.75" x14ac:dyDescent="0.25">
      <c r="A41" s="50"/>
      <c r="B41" s="51" t="s">
        <v>14</v>
      </c>
      <c r="C41" s="52" t="s">
        <v>68</v>
      </c>
      <c r="D41" s="53" t="s">
        <v>69</v>
      </c>
      <c r="E41" s="54">
        <v>24.41</v>
      </c>
      <c r="F41" s="55">
        <f t="shared" si="0"/>
        <v>0</v>
      </c>
      <c r="G41" s="142">
        <f t="shared" ref="G41:G46" si="9">IFERROR(E41*F41,"-")</f>
        <v>0</v>
      </c>
      <c r="H41" s="56">
        <v>10</v>
      </c>
      <c r="I41" s="56">
        <v>30</v>
      </c>
      <c r="J41" s="57"/>
      <c r="K41" s="58">
        <f t="shared" ref="K41:K46" si="10">IFERROR(J41*G41,0)</f>
        <v>0</v>
      </c>
    </row>
    <row r="42" spans="1:11" ht="15.75" x14ac:dyDescent="0.25">
      <c r="A42" s="50"/>
      <c r="B42" s="51" t="s">
        <v>14</v>
      </c>
      <c r="C42" s="52" t="s">
        <v>70</v>
      </c>
      <c r="D42" s="53" t="s">
        <v>71</v>
      </c>
      <c r="E42" s="54">
        <v>27.84</v>
      </c>
      <c r="F42" s="55">
        <f t="shared" si="0"/>
        <v>0</v>
      </c>
      <c r="G42" s="142">
        <f t="shared" si="9"/>
        <v>0</v>
      </c>
      <c r="H42" s="56">
        <v>10</v>
      </c>
      <c r="I42" s="56">
        <v>30</v>
      </c>
      <c r="J42" s="57"/>
      <c r="K42" s="58">
        <f t="shared" si="10"/>
        <v>0</v>
      </c>
    </row>
    <row r="43" spans="1:11" ht="15.75" x14ac:dyDescent="0.25">
      <c r="A43" s="50"/>
      <c r="B43" s="51" t="s">
        <v>14</v>
      </c>
      <c r="C43" s="52" t="s">
        <v>72</v>
      </c>
      <c r="D43" s="53" t="s">
        <v>73</v>
      </c>
      <c r="E43" s="54">
        <v>38.450000000000003</v>
      </c>
      <c r="F43" s="55">
        <f t="shared" si="0"/>
        <v>0</v>
      </c>
      <c r="G43" s="142">
        <f t="shared" si="9"/>
        <v>0</v>
      </c>
      <c r="H43" s="56">
        <v>5</v>
      </c>
      <c r="I43" s="56">
        <v>20</v>
      </c>
      <c r="J43" s="57"/>
      <c r="K43" s="58">
        <f t="shared" si="10"/>
        <v>0</v>
      </c>
    </row>
    <row r="44" spans="1:11" ht="15.75" x14ac:dyDescent="0.25">
      <c r="A44" s="50"/>
      <c r="B44" s="51" t="s">
        <v>14</v>
      </c>
      <c r="C44" s="52" t="s">
        <v>74</v>
      </c>
      <c r="D44" s="53" t="s">
        <v>75</v>
      </c>
      <c r="E44" s="54">
        <v>49.74</v>
      </c>
      <c r="F44" s="55">
        <f t="shared" si="0"/>
        <v>0</v>
      </c>
      <c r="G44" s="142">
        <f t="shared" si="9"/>
        <v>0</v>
      </c>
      <c r="H44" s="56">
        <v>1</v>
      </c>
      <c r="I44" s="56">
        <v>10</v>
      </c>
      <c r="J44" s="57"/>
      <c r="K44" s="58">
        <f t="shared" si="10"/>
        <v>0</v>
      </c>
    </row>
    <row r="45" spans="1:11" ht="15.75" x14ac:dyDescent="0.25">
      <c r="A45" s="50"/>
      <c r="B45" s="51" t="s">
        <v>14</v>
      </c>
      <c r="C45" s="52" t="s">
        <v>76</v>
      </c>
      <c r="D45" s="53" t="s">
        <v>77</v>
      </c>
      <c r="E45" s="54">
        <v>65.64</v>
      </c>
      <c r="F45" s="55">
        <f t="shared" si="0"/>
        <v>0</v>
      </c>
      <c r="G45" s="142">
        <f t="shared" si="9"/>
        <v>0</v>
      </c>
      <c r="H45" s="56">
        <v>1</v>
      </c>
      <c r="I45" s="56">
        <v>10</v>
      </c>
      <c r="J45" s="57"/>
      <c r="K45" s="58">
        <f t="shared" si="10"/>
        <v>0</v>
      </c>
    </row>
    <row r="46" spans="1:11" ht="15.75" x14ac:dyDescent="0.25">
      <c r="A46" s="50"/>
      <c r="B46" s="51" t="s">
        <v>14</v>
      </c>
      <c r="C46" s="60" t="s">
        <v>78</v>
      </c>
      <c r="D46" s="61" t="s">
        <v>79</v>
      </c>
      <c r="E46" s="62">
        <v>92.78</v>
      </c>
      <c r="F46" s="63">
        <f t="shared" si="0"/>
        <v>0</v>
      </c>
      <c r="G46" s="142">
        <f t="shared" si="9"/>
        <v>0</v>
      </c>
      <c r="H46" s="64">
        <v>1</v>
      </c>
      <c r="I46" s="64">
        <v>6</v>
      </c>
      <c r="J46" s="65"/>
      <c r="K46" s="58">
        <f t="shared" si="10"/>
        <v>0</v>
      </c>
    </row>
    <row r="47" spans="1:11" ht="15.75" x14ac:dyDescent="0.25">
      <c r="A47" s="41"/>
      <c r="B47" s="42"/>
      <c r="C47" s="43" t="s">
        <v>12</v>
      </c>
      <c r="D47" s="44" t="s">
        <v>80</v>
      </c>
      <c r="E47" s="45" t="s">
        <v>12</v>
      </c>
      <c r="F47" s="46"/>
      <c r="G47" s="141"/>
      <c r="H47" s="47" t="s">
        <v>12</v>
      </c>
      <c r="I47" s="47" t="s">
        <v>12</v>
      </c>
      <c r="J47" s="48"/>
      <c r="K47" s="49"/>
    </row>
    <row r="48" spans="1:11" ht="15.75" x14ac:dyDescent="0.25">
      <c r="A48" s="50"/>
      <c r="B48" s="51" t="s">
        <v>14</v>
      </c>
      <c r="C48" s="52" t="s">
        <v>81</v>
      </c>
      <c r="D48" s="53" t="s">
        <v>82</v>
      </c>
      <c r="E48" s="54">
        <v>27.84</v>
      </c>
      <c r="F48" s="55">
        <f t="shared" ref="F48:F80" si="11">$F$2</f>
        <v>0</v>
      </c>
      <c r="G48" s="142">
        <f>IFERROR(E48*F48,"-")</f>
        <v>0</v>
      </c>
      <c r="H48" s="56">
        <v>10</v>
      </c>
      <c r="I48" s="56">
        <v>30</v>
      </c>
      <c r="J48" s="57"/>
      <c r="K48" s="58">
        <f>IFERROR(J48*G48,0)</f>
        <v>0</v>
      </c>
    </row>
    <row r="49" spans="1:11" ht="15.75" x14ac:dyDescent="0.25">
      <c r="A49" s="50"/>
      <c r="B49" s="51" t="s">
        <v>14</v>
      </c>
      <c r="C49" s="52" t="s">
        <v>83</v>
      </c>
      <c r="D49" s="53" t="s">
        <v>84</v>
      </c>
      <c r="E49" s="54">
        <v>30.27</v>
      </c>
      <c r="F49" s="55">
        <f t="shared" si="11"/>
        <v>0</v>
      </c>
      <c r="G49" s="142">
        <f t="shared" ref="G49:G53" si="12">IFERROR(E49*F49,"-")</f>
        <v>0</v>
      </c>
      <c r="H49" s="56">
        <v>10</v>
      </c>
      <c r="I49" s="56">
        <v>30</v>
      </c>
      <c r="J49" s="57"/>
      <c r="K49" s="58">
        <f t="shared" ref="K49:K53" si="13">IFERROR(J49*G49,0)</f>
        <v>0</v>
      </c>
    </row>
    <row r="50" spans="1:11" ht="15.75" x14ac:dyDescent="0.25">
      <c r="A50" s="50"/>
      <c r="B50" s="51" t="s">
        <v>14</v>
      </c>
      <c r="C50" s="52" t="s">
        <v>85</v>
      </c>
      <c r="D50" s="53" t="s">
        <v>86</v>
      </c>
      <c r="E50" s="54">
        <v>37.909999999999997</v>
      </c>
      <c r="F50" s="55">
        <f t="shared" si="11"/>
        <v>0</v>
      </c>
      <c r="G50" s="142">
        <f t="shared" si="12"/>
        <v>0</v>
      </c>
      <c r="H50" s="56">
        <v>5</v>
      </c>
      <c r="I50" s="56">
        <v>20</v>
      </c>
      <c r="J50" s="57"/>
      <c r="K50" s="58">
        <f t="shared" si="13"/>
        <v>0</v>
      </c>
    </row>
    <row r="51" spans="1:11" ht="15.75" x14ac:dyDescent="0.25">
      <c r="A51" s="50"/>
      <c r="B51" s="51" t="s">
        <v>14</v>
      </c>
      <c r="C51" s="52" t="s">
        <v>87</v>
      </c>
      <c r="D51" s="53" t="s">
        <v>88</v>
      </c>
      <c r="E51" s="54">
        <v>45.8</v>
      </c>
      <c r="F51" s="55">
        <f t="shared" si="11"/>
        <v>0</v>
      </c>
      <c r="G51" s="142">
        <f t="shared" si="12"/>
        <v>0</v>
      </c>
      <c r="H51" s="56">
        <v>5</v>
      </c>
      <c r="I51" s="56">
        <v>15</v>
      </c>
      <c r="J51" s="57"/>
      <c r="K51" s="58">
        <f t="shared" si="13"/>
        <v>0</v>
      </c>
    </row>
    <row r="52" spans="1:11" ht="15.75" x14ac:dyDescent="0.25">
      <c r="A52" s="50"/>
      <c r="B52" s="51" t="s">
        <v>14</v>
      </c>
      <c r="C52" s="52" t="s">
        <v>89</v>
      </c>
      <c r="D52" s="53" t="s">
        <v>90</v>
      </c>
      <c r="E52" s="54">
        <v>53.72</v>
      </c>
      <c r="F52" s="55">
        <f t="shared" si="11"/>
        <v>0</v>
      </c>
      <c r="G52" s="142">
        <f t="shared" si="12"/>
        <v>0</v>
      </c>
      <c r="H52" s="56">
        <v>1</v>
      </c>
      <c r="I52" s="56">
        <v>10</v>
      </c>
      <c r="J52" s="57"/>
      <c r="K52" s="58">
        <f t="shared" si="13"/>
        <v>0</v>
      </c>
    </row>
    <row r="53" spans="1:11" ht="15.75" x14ac:dyDescent="0.25">
      <c r="A53" s="50"/>
      <c r="B53" s="51" t="s">
        <v>14</v>
      </c>
      <c r="C53" s="52" t="s">
        <v>91</v>
      </c>
      <c r="D53" s="53" t="s">
        <v>92</v>
      </c>
      <c r="E53" s="54">
        <v>81.819999999999993</v>
      </c>
      <c r="F53" s="55">
        <f t="shared" si="11"/>
        <v>0</v>
      </c>
      <c r="G53" s="142">
        <f t="shared" si="12"/>
        <v>0</v>
      </c>
      <c r="H53" s="56">
        <v>1</v>
      </c>
      <c r="I53" s="56">
        <v>10</v>
      </c>
      <c r="J53" s="57"/>
      <c r="K53" s="58">
        <f t="shared" si="13"/>
        <v>0</v>
      </c>
    </row>
    <row r="54" spans="1:11" ht="15.75" x14ac:dyDescent="0.25">
      <c r="A54" s="41"/>
      <c r="B54" s="42"/>
      <c r="C54" s="43" t="s">
        <v>12</v>
      </c>
      <c r="D54" s="44" t="s">
        <v>93</v>
      </c>
      <c r="E54" s="45" t="s">
        <v>12</v>
      </c>
      <c r="F54" s="46"/>
      <c r="G54" s="141"/>
      <c r="H54" s="47" t="s">
        <v>12</v>
      </c>
      <c r="I54" s="47" t="s">
        <v>12</v>
      </c>
      <c r="J54" s="48"/>
      <c r="K54" s="49"/>
    </row>
    <row r="55" spans="1:11" ht="15.75" x14ac:dyDescent="0.25">
      <c r="A55" s="50"/>
      <c r="B55" s="51" t="s">
        <v>14</v>
      </c>
      <c r="C55" s="52" t="s">
        <v>94</v>
      </c>
      <c r="D55" s="53" t="s">
        <v>95</v>
      </c>
      <c r="E55" s="54">
        <v>24.97</v>
      </c>
      <c r="F55" s="55">
        <f t="shared" si="0"/>
        <v>0</v>
      </c>
      <c r="G55" s="142">
        <f t="shared" ref="G55:G60" si="14">IFERROR(E55*F55,"-")</f>
        <v>0</v>
      </c>
      <c r="H55" s="56">
        <v>10</v>
      </c>
      <c r="I55" s="56">
        <v>30</v>
      </c>
      <c r="J55" s="57"/>
      <c r="K55" s="58">
        <f t="shared" ref="K55:K60" si="15">IFERROR(J55*G55,0)</f>
        <v>0</v>
      </c>
    </row>
    <row r="56" spans="1:11" ht="15.75" x14ac:dyDescent="0.25">
      <c r="A56" s="50"/>
      <c r="B56" s="51" t="s">
        <v>14</v>
      </c>
      <c r="C56" s="52" t="s">
        <v>96</v>
      </c>
      <c r="D56" s="53" t="s">
        <v>97</v>
      </c>
      <c r="E56" s="54">
        <v>28.58</v>
      </c>
      <c r="F56" s="55">
        <f t="shared" si="0"/>
        <v>0</v>
      </c>
      <c r="G56" s="142">
        <f t="shared" si="14"/>
        <v>0</v>
      </c>
      <c r="H56" s="56">
        <v>10</v>
      </c>
      <c r="I56" s="56">
        <v>30</v>
      </c>
      <c r="J56" s="57"/>
      <c r="K56" s="58">
        <f t="shared" si="15"/>
        <v>0</v>
      </c>
    </row>
    <row r="57" spans="1:11" ht="15.75" x14ac:dyDescent="0.25">
      <c r="A57" s="50"/>
      <c r="B57" s="51" t="s">
        <v>14</v>
      </c>
      <c r="C57" s="52" t="s">
        <v>98</v>
      </c>
      <c r="D57" s="53" t="s">
        <v>99</v>
      </c>
      <c r="E57" s="54">
        <v>37.61</v>
      </c>
      <c r="F57" s="55">
        <f t="shared" si="0"/>
        <v>0</v>
      </c>
      <c r="G57" s="142">
        <f t="shared" si="14"/>
        <v>0</v>
      </c>
      <c r="H57" s="56">
        <v>5</v>
      </c>
      <c r="I57" s="56">
        <v>20</v>
      </c>
      <c r="J57" s="57"/>
      <c r="K57" s="58">
        <f t="shared" si="15"/>
        <v>0</v>
      </c>
    </row>
    <row r="58" spans="1:11" ht="15.75" x14ac:dyDescent="0.25">
      <c r="A58" s="50"/>
      <c r="B58" s="51" t="s">
        <v>14</v>
      </c>
      <c r="C58" s="52" t="s">
        <v>100</v>
      </c>
      <c r="D58" s="53" t="s">
        <v>101</v>
      </c>
      <c r="E58" s="54">
        <v>45.24</v>
      </c>
      <c r="F58" s="55">
        <f t="shared" si="0"/>
        <v>0</v>
      </c>
      <c r="G58" s="142">
        <f t="shared" si="14"/>
        <v>0</v>
      </c>
      <c r="H58" s="56">
        <v>5</v>
      </c>
      <c r="I58" s="56">
        <v>10</v>
      </c>
      <c r="J58" s="57"/>
      <c r="K58" s="58">
        <f t="shared" si="15"/>
        <v>0</v>
      </c>
    </row>
    <row r="59" spans="1:11" ht="15.75" x14ac:dyDescent="0.25">
      <c r="A59" s="50"/>
      <c r="B59" s="51" t="s">
        <v>14</v>
      </c>
      <c r="C59" s="52" t="s">
        <v>102</v>
      </c>
      <c r="D59" s="53" t="s">
        <v>103</v>
      </c>
      <c r="E59" s="54">
        <v>52.25</v>
      </c>
      <c r="F59" s="55">
        <f t="shared" si="0"/>
        <v>0</v>
      </c>
      <c r="G59" s="142">
        <f t="shared" si="14"/>
        <v>0</v>
      </c>
      <c r="H59" s="56">
        <v>1</v>
      </c>
      <c r="I59" s="56">
        <v>10</v>
      </c>
      <c r="J59" s="57"/>
      <c r="K59" s="58">
        <f t="shared" si="15"/>
        <v>0</v>
      </c>
    </row>
    <row r="60" spans="1:11" ht="15.75" x14ac:dyDescent="0.25">
      <c r="A60" s="50"/>
      <c r="B60" s="51" t="s">
        <v>14</v>
      </c>
      <c r="C60" s="60" t="s">
        <v>104</v>
      </c>
      <c r="D60" s="61" t="s">
        <v>105</v>
      </c>
      <c r="E60" s="62">
        <v>78.260000000000005</v>
      </c>
      <c r="F60" s="63">
        <f t="shared" si="0"/>
        <v>0</v>
      </c>
      <c r="G60" s="142">
        <f t="shared" si="14"/>
        <v>0</v>
      </c>
      <c r="H60" s="64">
        <v>1</v>
      </c>
      <c r="I60" s="64">
        <v>10</v>
      </c>
      <c r="J60" s="65"/>
      <c r="K60" s="58">
        <f t="shared" si="15"/>
        <v>0</v>
      </c>
    </row>
    <row r="61" spans="1:11" ht="15.75" x14ac:dyDescent="0.25">
      <c r="A61" s="50"/>
      <c r="B61" s="50"/>
      <c r="C61" s="74" t="s">
        <v>12</v>
      </c>
      <c r="D61" s="75" t="s">
        <v>12</v>
      </c>
      <c r="E61" s="76" t="s">
        <v>12</v>
      </c>
      <c r="F61" s="77"/>
      <c r="G61" s="144"/>
      <c r="H61" s="78" t="s">
        <v>12</v>
      </c>
      <c r="I61" s="78" t="s">
        <v>12</v>
      </c>
      <c r="J61" s="79"/>
      <c r="K61" s="80"/>
    </row>
    <row r="62" spans="1:11" ht="15.75" x14ac:dyDescent="0.25">
      <c r="A62" s="50"/>
      <c r="B62" s="51" t="s">
        <v>14</v>
      </c>
      <c r="C62" s="81" t="s">
        <v>106</v>
      </c>
      <c r="D62" s="82" t="s">
        <v>107</v>
      </c>
      <c r="E62" s="83">
        <v>35.44</v>
      </c>
      <c r="F62" s="84">
        <f t="shared" si="0"/>
        <v>0</v>
      </c>
      <c r="G62" s="142">
        <f t="shared" ref="G62" si="16">IFERROR(E62*F62,"-")</f>
        <v>0</v>
      </c>
      <c r="H62" s="85">
        <v>10</v>
      </c>
      <c r="I62" s="85">
        <v>30</v>
      </c>
      <c r="J62" s="86"/>
      <c r="K62" s="87">
        <f t="shared" ref="K62" si="17">IFERROR(J62*G62,0)</f>
        <v>0</v>
      </c>
    </row>
    <row r="63" spans="1:11" ht="15.75" x14ac:dyDescent="0.25">
      <c r="A63" s="50"/>
      <c r="B63" s="50"/>
      <c r="C63" s="74" t="s">
        <v>12</v>
      </c>
      <c r="D63" s="75"/>
      <c r="E63" s="76" t="s">
        <v>12</v>
      </c>
      <c r="F63" s="77"/>
      <c r="G63" s="144"/>
      <c r="H63" s="78" t="s">
        <v>12</v>
      </c>
      <c r="I63" s="78" t="s">
        <v>12</v>
      </c>
      <c r="J63" s="79"/>
      <c r="K63" s="88"/>
    </row>
    <row r="64" spans="1:11" ht="15.75" x14ac:dyDescent="0.25">
      <c r="A64" s="50"/>
      <c r="B64" s="51" t="s">
        <v>14</v>
      </c>
      <c r="C64" s="52" t="s">
        <v>110</v>
      </c>
      <c r="D64" s="53" t="s">
        <v>111</v>
      </c>
      <c r="E64" s="54">
        <v>43.74</v>
      </c>
      <c r="F64" s="55">
        <f t="shared" si="11"/>
        <v>0</v>
      </c>
      <c r="G64" s="142">
        <f>IFERROR(E64*F64,"-")</f>
        <v>0</v>
      </c>
      <c r="H64" s="56">
        <v>10</v>
      </c>
      <c r="I64" s="56">
        <v>30</v>
      </c>
      <c r="J64" s="57"/>
      <c r="K64" s="98">
        <f>IFERROR(J64*G64,0)</f>
        <v>0</v>
      </c>
    </row>
    <row r="65" spans="1:11" ht="15.75" x14ac:dyDescent="0.25">
      <c r="A65" s="50"/>
      <c r="B65" s="51" t="s">
        <v>14</v>
      </c>
      <c r="C65" s="52" t="s">
        <v>108</v>
      </c>
      <c r="D65" s="53" t="s">
        <v>109</v>
      </c>
      <c r="E65" s="54">
        <v>45.87</v>
      </c>
      <c r="F65" s="55">
        <f t="shared" si="0"/>
        <v>0</v>
      </c>
      <c r="G65" s="142">
        <f t="shared" ref="G65" si="18">IFERROR(E65*F65,"-")</f>
        <v>0</v>
      </c>
      <c r="H65" s="56">
        <v>5</v>
      </c>
      <c r="I65" s="56">
        <v>20</v>
      </c>
      <c r="J65" s="57"/>
      <c r="K65" s="98">
        <f t="shared" ref="K65" si="19">IFERROR(J65*G65,0)</f>
        <v>0</v>
      </c>
    </row>
    <row r="66" spans="1:11" ht="15.75" x14ac:dyDescent="0.25">
      <c r="A66" s="50"/>
      <c r="B66" s="50"/>
      <c r="C66" s="74" t="s">
        <v>12</v>
      </c>
      <c r="D66" s="75"/>
      <c r="E66" s="76" t="s">
        <v>12</v>
      </c>
      <c r="F66" s="77"/>
      <c r="G66" s="144"/>
      <c r="H66" s="78" t="s">
        <v>12</v>
      </c>
      <c r="I66" s="78" t="s">
        <v>12</v>
      </c>
      <c r="J66" s="79"/>
      <c r="K66" s="88"/>
    </row>
    <row r="67" spans="1:11" ht="15.75" x14ac:dyDescent="0.25">
      <c r="A67" s="50"/>
      <c r="B67" s="51" t="s">
        <v>14</v>
      </c>
      <c r="C67" s="60" t="s">
        <v>116</v>
      </c>
      <c r="D67" s="61" t="s">
        <v>117</v>
      </c>
      <c r="E67" s="62">
        <v>56.07</v>
      </c>
      <c r="F67" s="63">
        <f t="shared" si="11"/>
        <v>0</v>
      </c>
      <c r="G67" s="142">
        <f>IFERROR(E67*F67,"-")</f>
        <v>0</v>
      </c>
      <c r="H67" s="64">
        <v>1</v>
      </c>
      <c r="I67" s="64">
        <v>10</v>
      </c>
      <c r="J67" s="65"/>
      <c r="K67" s="87">
        <f>IFERROR(J67*G67,0)</f>
        <v>0</v>
      </c>
    </row>
    <row r="68" spans="1:11" ht="15.75" x14ac:dyDescent="0.25">
      <c r="A68" s="50"/>
      <c r="B68" s="51" t="s">
        <v>14</v>
      </c>
      <c r="C68" s="52" t="s">
        <v>114</v>
      </c>
      <c r="D68" s="53" t="s">
        <v>115</v>
      </c>
      <c r="E68" s="54">
        <v>55.76</v>
      </c>
      <c r="F68" s="55">
        <f t="shared" si="11"/>
        <v>0</v>
      </c>
      <c r="G68" s="142">
        <f>IFERROR(E68*F68,"-")</f>
        <v>0</v>
      </c>
      <c r="H68" s="56">
        <v>1</v>
      </c>
      <c r="I68" s="56">
        <v>10</v>
      </c>
      <c r="J68" s="57"/>
      <c r="K68" s="58">
        <f>IFERROR(J68*G68,0)</f>
        <v>0</v>
      </c>
    </row>
    <row r="69" spans="1:11" ht="15.75" x14ac:dyDescent="0.25">
      <c r="A69" s="50"/>
      <c r="B69" s="51" t="s">
        <v>14</v>
      </c>
      <c r="C69" s="89" t="s">
        <v>112</v>
      </c>
      <c r="D69" s="90" t="s">
        <v>113</v>
      </c>
      <c r="E69" s="91">
        <v>54.79</v>
      </c>
      <c r="F69" s="92">
        <f t="shared" si="11"/>
        <v>0</v>
      </c>
      <c r="G69" s="142">
        <f t="shared" ref="G69" si="20">IFERROR(E69*F69,"-")</f>
        <v>0</v>
      </c>
      <c r="H69" s="93">
        <v>1</v>
      </c>
      <c r="I69" s="93">
        <v>10</v>
      </c>
      <c r="J69" s="94"/>
      <c r="K69" s="58">
        <f t="shared" ref="K69" si="21">IFERROR(J69*G69,0)</f>
        <v>0</v>
      </c>
    </row>
    <row r="70" spans="1:11" ht="15.75" x14ac:dyDescent="0.25">
      <c r="A70" s="50"/>
      <c r="B70" s="50"/>
      <c r="C70" s="74" t="s">
        <v>12</v>
      </c>
      <c r="D70" s="75"/>
      <c r="E70" s="76" t="s">
        <v>12</v>
      </c>
      <c r="F70" s="77"/>
      <c r="G70" s="144"/>
      <c r="H70" s="78" t="s">
        <v>12</v>
      </c>
      <c r="I70" s="78" t="s">
        <v>12</v>
      </c>
      <c r="J70" s="79"/>
      <c r="K70" s="88"/>
    </row>
    <row r="71" spans="1:11" ht="15.75" x14ac:dyDescent="0.25">
      <c r="A71" s="50"/>
      <c r="B71" s="51" t="s">
        <v>14</v>
      </c>
      <c r="C71" s="60" t="s">
        <v>124</v>
      </c>
      <c r="D71" s="61" t="s">
        <v>125</v>
      </c>
      <c r="E71" s="62">
        <v>62.13</v>
      </c>
      <c r="F71" s="63">
        <f t="shared" si="11"/>
        <v>0</v>
      </c>
      <c r="G71" s="142">
        <f>IFERROR(E71*F71,"-")</f>
        <v>0</v>
      </c>
      <c r="H71" s="64">
        <v>1</v>
      </c>
      <c r="I71" s="64">
        <v>10</v>
      </c>
      <c r="J71" s="65"/>
      <c r="K71" s="87">
        <f>IFERROR(J71*G71,0)</f>
        <v>0</v>
      </c>
    </row>
    <row r="72" spans="1:11" ht="15.75" x14ac:dyDescent="0.25">
      <c r="A72" s="50"/>
      <c r="B72" s="51" t="s">
        <v>14</v>
      </c>
      <c r="C72" s="52" t="s">
        <v>122</v>
      </c>
      <c r="D72" s="53" t="s">
        <v>123</v>
      </c>
      <c r="E72" s="54">
        <v>59.35</v>
      </c>
      <c r="F72" s="55">
        <f t="shared" si="11"/>
        <v>0</v>
      </c>
      <c r="G72" s="142">
        <f>IFERROR(E72*F72,"-")</f>
        <v>0</v>
      </c>
      <c r="H72" s="56">
        <v>1</v>
      </c>
      <c r="I72" s="56">
        <v>10</v>
      </c>
      <c r="J72" s="57"/>
      <c r="K72" s="58">
        <f>IFERROR(J72*G72,0)</f>
        <v>0</v>
      </c>
    </row>
    <row r="73" spans="1:11" ht="15.75" x14ac:dyDescent="0.25">
      <c r="A73" s="50"/>
      <c r="B73" s="51" t="s">
        <v>14</v>
      </c>
      <c r="C73" s="52" t="s">
        <v>120</v>
      </c>
      <c r="D73" s="53" t="s">
        <v>121</v>
      </c>
      <c r="E73" s="54">
        <v>60.56</v>
      </c>
      <c r="F73" s="55">
        <f t="shared" si="11"/>
        <v>0</v>
      </c>
      <c r="G73" s="142">
        <f>IFERROR(E73*F73,"-")</f>
        <v>0</v>
      </c>
      <c r="H73" s="56">
        <v>1</v>
      </c>
      <c r="I73" s="56">
        <v>10</v>
      </c>
      <c r="J73" s="57"/>
      <c r="K73" s="58">
        <f>IFERROR(J73*G73,0)</f>
        <v>0</v>
      </c>
    </row>
    <row r="74" spans="1:11" ht="15.75" x14ac:dyDescent="0.25">
      <c r="A74" s="50"/>
      <c r="B74" s="51" t="s">
        <v>14</v>
      </c>
      <c r="C74" s="89" t="s">
        <v>118</v>
      </c>
      <c r="D74" s="90" t="s">
        <v>119</v>
      </c>
      <c r="E74" s="91">
        <v>58.05</v>
      </c>
      <c r="F74" s="92">
        <f t="shared" si="11"/>
        <v>0</v>
      </c>
      <c r="G74" s="142">
        <f t="shared" ref="G74" si="22">IFERROR(E74*F74,"-")</f>
        <v>0</v>
      </c>
      <c r="H74" s="93">
        <v>1</v>
      </c>
      <c r="I74" s="93">
        <v>10</v>
      </c>
      <c r="J74" s="94"/>
      <c r="K74" s="58">
        <f t="shared" ref="K74" si="23">IFERROR(J74*G74,0)</f>
        <v>0</v>
      </c>
    </row>
    <row r="75" spans="1:11" ht="15.75" x14ac:dyDescent="0.25">
      <c r="A75" s="50"/>
      <c r="B75" s="50"/>
      <c r="C75" s="74" t="s">
        <v>12</v>
      </c>
      <c r="D75" s="75"/>
      <c r="E75" s="76" t="s">
        <v>12</v>
      </c>
      <c r="F75" s="77"/>
      <c r="G75" s="144"/>
      <c r="H75" s="78" t="s">
        <v>12</v>
      </c>
      <c r="I75" s="78" t="s">
        <v>12</v>
      </c>
      <c r="J75" s="79"/>
      <c r="K75" s="88"/>
    </row>
    <row r="76" spans="1:11" ht="15.75" x14ac:dyDescent="0.25">
      <c r="A76" s="50"/>
      <c r="B76" s="51" t="s">
        <v>14</v>
      </c>
      <c r="C76" s="52" t="s">
        <v>132</v>
      </c>
      <c r="D76" s="53" t="s">
        <v>133</v>
      </c>
      <c r="E76" s="54">
        <v>84.99</v>
      </c>
      <c r="F76" s="55">
        <f t="shared" si="11"/>
        <v>0</v>
      </c>
      <c r="G76" s="142">
        <f>IFERROR(E76*F76,"-")</f>
        <v>0</v>
      </c>
      <c r="H76" s="56">
        <v>1</v>
      </c>
      <c r="I76" s="56">
        <v>10</v>
      </c>
      <c r="J76" s="57"/>
      <c r="K76" s="58">
        <f>IFERROR(J76*G76,0)</f>
        <v>0</v>
      </c>
    </row>
    <row r="77" spans="1:11" ht="15.75" x14ac:dyDescent="0.25">
      <c r="A77" s="50"/>
      <c r="B77" s="51" t="s">
        <v>14</v>
      </c>
      <c r="C77" s="52" t="s">
        <v>618</v>
      </c>
      <c r="D77" s="53" t="s">
        <v>617</v>
      </c>
      <c r="E77" s="54">
        <v>83.57</v>
      </c>
      <c r="F77" s="55">
        <f t="shared" si="11"/>
        <v>0</v>
      </c>
      <c r="G77" s="142">
        <f>IFERROR(E77*F77,"-")</f>
        <v>0</v>
      </c>
      <c r="H77" s="56">
        <v>1</v>
      </c>
      <c r="I77" s="56">
        <v>10</v>
      </c>
      <c r="J77" s="57"/>
      <c r="K77" s="58">
        <f>IFERROR(J77*G77,0)</f>
        <v>0</v>
      </c>
    </row>
    <row r="78" spans="1:11" ht="15.75" x14ac:dyDescent="0.25">
      <c r="A78" s="50"/>
      <c r="B78" s="51" t="s">
        <v>14</v>
      </c>
      <c r="C78" s="52" t="s">
        <v>130</v>
      </c>
      <c r="D78" s="53" t="s">
        <v>131</v>
      </c>
      <c r="E78" s="54">
        <v>86.99</v>
      </c>
      <c r="F78" s="55">
        <f t="shared" si="11"/>
        <v>0</v>
      </c>
      <c r="G78" s="142">
        <f>IFERROR(E78*F78,"-")</f>
        <v>0</v>
      </c>
      <c r="H78" s="56">
        <v>1</v>
      </c>
      <c r="I78" s="56">
        <v>10</v>
      </c>
      <c r="J78" s="57"/>
      <c r="K78" s="58">
        <f>IFERROR(J78*G78,0)</f>
        <v>0</v>
      </c>
    </row>
    <row r="79" spans="1:11" ht="15.75" x14ac:dyDescent="0.25">
      <c r="A79" s="50"/>
      <c r="B79" s="51" t="s">
        <v>14</v>
      </c>
      <c r="C79" s="52" t="s">
        <v>128</v>
      </c>
      <c r="D79" s="53" t="s">
        <v>129</v>
      </c>
      <c r="E79" s="54">
        <v>85.38</v>
      </c>
      <c r="F79" s="55">
        <f t="shared" si="11"/>
        <v>0</v>
      </c>
      <c r="G79" s="142">
        <f>IFERROR(E79*F79,"-")</f>
        <v>0</v>
      </c>
      <c r="H79" s="56">
        <v>1</v>
      </c>
      <c r="I79" s="56">
        <v>10</v>
      </c>
      <c r="J79" s="57"/>
      <c r="K79" s="58">
        <f>IFERROR(J79*G79,0)</f>
        <v>0</v>
      </c>
    </row>
    <row r="80" spans="1:11" ht="15.75" x14ac:dyDescent="0.25">
      <c r="A80" s="50"/>
      <c r="B80" s="51" t="s">
        <v>14</v>
      </c>
      <c r="C80" s="89" t="s">
        <v>126</v>
      </c>
      <c r="D80" s="90" t="s">
        <v>127</v>
      </c>
      <c r="E80" s="91">
        <v>80.16</v>
      </c>
      <c r="F80" s="92">
        <f t="shared" si="11"/>
        <v>0</v>
      </c>
      <c r="G80" s="142">
        <f t="shared" ref="G80" si="24">IFERROR(E80*F80,"-")</f>
        <v>0</v>
      </c>
      <c r="H80" s="93">
        <v>1</v>
      </c>
      <c r="I80" s="93">
        <v>10</v>
      </c>
      <c r="J80" s="94"/>
      <c r="K80" s="58">
        <f t="shared" ref="K80" si="25">IFERROR(J80*G80,0)</f>
        <v>0</v>
      </c>
    </row>
    <row r="81" spans="1:11" ht="15.75" x14ac:dyDescent="0.25">
      <c r="A81" s="41"/>
      <c r="B81" s="42"/>
      <c r="C81" s="43" t="s">
        <v>12</v>
      </c>
      <c r="D81" s="44" t="s">
        <v>134</v>
      </c>
      <c r="E81" s="45" t="s">
        <v>12</v>
      </c>
      <c r="F81" s="46"/>
      <c r="G81" s="141"/>
      <c r="H81" s="47" t="s">
        <v>12</v>
      </c>
      <c r="I81" s="47" t="s">
        <v>12</v>
      </c>
      <c r="J81" s="48"/>
      <c r="K81" s="49"/>
    </row>
    <row r="82" spans="1:11" ht="15.75" x14ac:dyDescent="0.25">
      <c r="A82" s="50"/>
      <c r="B82" s="51" t="s">
        <v>14</v>
      </c>
      <c r="C82" s="52" t="s">
        <v>135</v>
      </c>
      <c r="D82" s="53" t="s">
        <v>136</v>
      </c>
      <c r="E82" s="54">
        <v>35.53</v>
      </c>
      <c r="F82" s="55">
        <f t="shared" ref="F82:F107" si="26">$F$2</f>
        <v>0</v>
      </c>
      <c r="G82" s="142">
        <f t="shared" ref="G82:G87" si="27">IFERROR(E82*F82,"-")</f>
        <v>0</v>
      </c>
      <c r="H82" s="56">
        <v>5</v>
      </c>
      <c r="I82" s="56">
        <v>15</v>
      </c>
      <c r="J82" s="57"/>
      <c r="K82" s="58">
        <f t="shared" ref="K82:K87" si="28">IFERROR(J82*G82,0)</f>
        <v>0</v>
      </c>
    </row>
    <row r="83" spans="1:11" ht="15.75" x14ac:dyDescent="0.25">
      <c r="A83" s="50"/>
      <c r="B83" s="51" t="s">
        <v>14</v>
      </c>
      <c r="C83" s="52" t="s">
        <v>137</v>
      </c>
      <c r="D83" s="53" t="s">
        <v>138</v>
      </c>
      <c r="E83" s="54">
        <v>39.200000000000003</v>
      </c>
      <c r="F83" s="55">
        <f t="shared" si="26"/>
        <v>0</v>
      </c>
      <c r="G83" s="142">
        <f t="shared" si="27"/>
        <v>0</v>
      </c>
      <c r="H83" s="56">
        <v>5</v>
      </c>
      <c r="I83" s="56">
        <v>15</v>
      </c>
      <c r="J83" s="57"/>
      <c r="K83" s="58">
        <f t="shared" si="28"/>
        <v>0</v>
      </c>
    </row>
    <row r="84" spans="1:11" ht="15.75" x14ac:dyDescent="0.25">
      <c r="A84" s="50"/>
      <c r="B84" s="51" t="s">
        <v>14</v>
      </c>
      <c r="C84" s="52" t="s">
        <v>139</v>
      </c>
      <c r="D84" s="53" t="s">
        <v>140</v>
      </c>
      <c r="E84" s="54">
        <v>46.52</v>
      </c>
      <c r="F84" s="55">
        <f t="shared" si="26"/>
        <v>0</v>
      </c>
      <c r="G84" s="142">
        <f t="shared" si="27"/>
        <v>0</v>
      </c>
      <c r="H84" s="56">
        <v>5</v>
      </c>
      <c r="I84" s="56">
        <v>10</v>
      </c>
      <c r="J84" s="57"/>
      <c r="K84" s="58">
        <f t="shared" si="28"/>
        <v>0</v>
      </c>
    </row>
    <row r="85" spans="1:11" ht="15.75" x14ac:dyDescent="0.25">
      <c r="A85" s="50"/>
      <c r="B85" s="51" t="s">
        <v>14</v>
      </c>
      <c r="C85" s="52" t="s">
        <v>141</v>
      </c>
      <c r="D85" s="53" t="s">
        <v>142</v>
      </c>
      <c r="E85" s="54">
        <v>79.849999999999994</v>
      </c>
      <c r="F85" s="55">
        <f t="shared" si="26"/>
        <v>0</v>
      </c>
      <c r="G85" s="142">
        <f t="shared" si="27"/>
        <v>0</v>
      </c>
      <c r="H85" s="56">
        <v>1</v>
      </c>
      <c r="I85" s="56">
        <v>4</v>
      </c>
      <c r="J85" s="57"/>
      <c r="K85" s="58">
        <f t="shared" si="28"/>
        <v>0</v>
      </c>
    </row>
    <row r="86" spans="1:11" ht="15.75" x14ac:dyDescent="0.25">
      <c r="A86" s="50"/>
      <c r="B86" s="51" t="s">
        <v>14</v>
      </c>
      <c r="C86" s="52" t="s">
        <v>143</v>
      </c>
      <c r="D86" s="53" t="s">
        <v>144</v>
      </c>
      <c r="E86" s="54">
        <v>93.95</v>
      </c>
      <c r="F86" s="55">
        <f t="shared" si="26"/>
        <v>0</v>
      </c>
      <c r="G86" s="142">
        <f t="shared" si="27"/>
        <v>0</v>
      </c>
      <c r="H86" s="56">
        <v>1</v>
      </c>
      <c r="I86" s="56">
        <v>2</v>
      </c>
      <c r="J86" s="57"/>
      <c r="K86" s="58">
        <f t="shared" si="28"/>
        <v>0</v>
      </c>
    </row>
    <row r="87" spans="1:11" ht="15.75" x14ac:dyDescent="0.25">
      <c r="A87" s="50"/>
      <c r="B87" s="51" t="s">
        <v>14</v>
      </c>
      <c r="C87" s="52" t="s">
        <v>145</v>
      </c>
      <c r="D87" s="53" t="s">
        <v>146</v>
      </c>
      <c r="E87" s="54">
        <v>152.29</v>
      </c>
      <c r="F87" s="55">
        <f t="shared" si="26"/>
        <v>0</v>
      </c>
      <c r="G87" s="142">
        <f t="shared" si="27"/>
        <v>0</v>
      </c>
      <c r="H87" s="56">
        <v>1</v>
      </c>
      <c r="I87" s="56">
        <v>2</v>
      </c>
      <c r="J87" s="57"/>
      <c r="K87" s="58">
        <f t="shared" si="28"/>
        <v>0</v>
      </c>
    </row>
    <row r="88" spans="1:11" ht="15.75" x14ac:dyDescent="0.25">
      <c r="A88" s="41"/>
      <c r="B88" s="42"/>
      <c r="C88" s="43" t="s">
        <v>12</v>
      </c>
      <c r="D88" s="44" t="s">
        <v>147</v>
      </c>
      <c r="E88" s="45" t="s">
        <v>12</v>
      </c>
      <c r="F88" s="46"/>
      <c r="G88" s="141"/>
      <c r="H88" s="47" t="s">
        <v>12</v>
      </c>
      <c r="I88" s="47" t="s">
        <v>12</v>
      </c>
      <c r="J88" s="48"/>
      <c r="K88" s="49"/>
    </row>
    <row r="89" spans="1:11" ht="15.75" x14ac:dyDescent="0.25">
      <c r="A89" s="50"/>
      <c r="B89" s="51" t="s">
        <v>14</v>
      </c>
      <c r="C89" s="60" t="s">
        <v>148</v>
      </c>
      <c r="D89" s="61" t="s">
        <v>149</v>
      </c>
      <c r="E89" s="62">
        <v>42.6</v>
      </c>
      <c r="F89" s="63">
        <f t="shared" si="26"/>
        <v>0</v>
      </c>
      <c r="G89" s="142">
        <f t="shared" ref="G89" si="29">IFERROR(E89*F89,"-")</f>
        <v>0</v>
      </c>
      <c r="H89" s="64">
        <v>5</v>
      </c>
      <c r="I89" s="64">
        <v>15</v>
      </c>
      <c r="J89" s="65"/>
      <c r="K89" s="87">
        <f t="shared" ref="K89" si="30">IFERROR(J89*G89,0)</f>
        <v>0</v>
      </c>
    </row>
    <row r="90" spans="1:11" ht="15.75" x14ac:dyDescent="0.25">
      <c r="A90" s="50"/>
      <c r="B90" s="50"/>
      <c r="C90" s="74" t="s">
        <v>12</v>
      </c>
      <c r="D90" s="75"/>
      <c r="E90" s="76" t="s">
        <v>12</v>
      </c>
      <c r="F90" s="77"/>
      <c r="G90" s="144"/>
      <c r="H90" s="78" t="s">
        <v>12</v>
      </c>
      <c r="I90" s="78" t="s">
        <v>12</v>
      </c>
      <c r="J90" s="79"/>
      <c r="K90" s="88"/>
    </row>
    <row r="91" spans="1:11" ht="15.75" x14ac:dyDescent="0.25">
      <c r="A91" s="50"/>
      <c r="B91" s="51" t="s">
        <v>14</v>
      </c>
      <c r="C91" s="52" t="s">
        <v>152</v>
      </c>
      <c r="D91" s="53" t="s">
        <v>153</v>
      </c>
      <c r="E91" s="54">
        <v>53.2</v>
      </c>
      <c r="F91" s="55">
        <f t="shared" si="26"/>
        <v>0</v>
      </c>
      <c r="G91" s="142">
        <f>IFERROR(E91*F91,"-")</f>
        <v>0</v>
      </c>
      <c r="H91" s="56">
        <v>5</v>
      </c>
      <c r="I91" s="56">
        <v>10</v>
      </c>
      <c r="J91" s="57"/>
      <c r="K91" s="98">
        <f>IFERROR(J91*G91,0)</f>
        <v>0</v>
      </c>
    </row>
    <row r="92" spans="1:11" ht="15.75" x14ac:dyDescent="0.25">
      <c r="A92" s="50"/>
      <c r="B92" s="51" t="s">
        <v>14</v>
      </c>
      <c r="C92" s="52" t="s">
        <v>150</v>
      </c>
      <c r="D92" s="53" t="s">
        <v>151</v>
      </c>
      <c r="E92" s="54">
        <v>52.03</v>
      </c>
      <c r="F92" s="55">
        <f t="shared" si="26"/>
        <v>0</v>
      </c>
      <c r="G92" s="142">
        <f t="shared" ref="G92" si="31">IFERROR(E92*F92,"-")</f>
        <v>0</v>
      </c>
      <c r="H92" s="56">
        <v>5</v>
      </c>
      <c r="I92" s="56">
        <v>10</v>
      </c>
      <c r="J92" s="57"/>
      <c r="K92" s="98">
        <f t="shared" ref="K92" si="32">IFERROR(J92*G92,0)</f>
        <v>0</v>
      </c>
    </row>
    <row r="93" spans="1:11" ht="15.75" x14ac:dyDescent="0.25">
      <c r="A93" s="50"/>
      <c r="B93" s="50"/>
      <c r="C93" s="74" t="s">
        <v>12</v>
      </c>
      <c r="D93" s="75"/>
      <c r="E93" s="76" t="s">
        <v>12</v>
      </c>
      <c r="F93" s="77"/>
      <c r="G93" s="144"/>
      <c r="H93" s="78" t="s">
        <v>12</v>
      </c>
      <c r="I93" s="78" t="s">
        <v>12</v>
      </c>
      <c r="J93" s="79"/>
      <c r="K93" s="88"/>
    </row>
    <row r="94" spans="1:11" ht="15.75" x14ac:dyDescent="0.25">
      <c r="A94" s="50"/>
      <c r="B94" s="51" t="s">
        <v>14</v>
      </c>
      <c r="C94" s="60" t="s">
        <v>158</v>
      </c>
      <c r="D94" s="61" t="s">
        <v>159</v>
      </c>
      <c r="E94" s="62">
        <v>85.93</v>
      </c>
      <c r="F94" s="63">
        <f t="shared" si="26"/>
        <v>0</v>
      </c>
      <c r="G94" s="142">
        <f>IFERROR(E94*F94,"-")</f>
        <v>0</v>
      </c>
      <c r="H94" s="64">
        <v>1</v>
      </c>
      <c r="I94" s="64">
        <v>6</v>
      </c>
      <c r="J94" s="65"/>
      <c r="K94" s="87">
        <f>IFERROR(J94*G94,0)</f>
        <v>0</v>
      </c>
    </row>
    <row r="95" spans="1:11" ht="15.75" x14ac:dyDescent="0.25">
      <c r="A95" s="50"/>
      <c r="B95" s="51" t="s">
        <v>14</v>
      </c>
      <c r="C95" s="52" t="s">
        <v>156</v>
      </c>
      <c r="D95" s="53" t="s">
        <v>157</v>
      </c>
      <c r="E95" s="54">
        <v>85.28</v>
      </c>
      <c r="F95" s="55">
        <f t="shared" si="26"/>
        <v>0</v>
      </c>
      <c r="G95" s="142">
        <f>IFERROR(E95*F95,"-")</f>
        <v>0</v>
      </c>
      <c r="H95" s="56">
        <v>1</v>
      </c>
      <c r="I95" s="56">
        <v>4</v>
      </c>
      <c r="J95" s="57"/>
      <c r="K95" s="58">
        <f>IFERROR(J95*G95,0)</f>
        <v>0</v>
      </c>
    </row>
    <row r="96" spans="1:11" ht="15.75" x14ac:dyDescent="0.25">
      <c r="A96" s="50"/>
      <c r="B96" s="51" t="s">
        <v>14</v>
      </c>
      <c r="C96" s="89" t="s">
        <v>154</v>
      </c>
      <c r="D96" s="90" t="s">
        <v>155</v>
      </c>
      <c r="E96" s="91">
        <v>83.64</v>
      </c>
      <c r="F96" s="92">
        <f t="shared" si="26"/>
        <v>0</v>
      </c>
      <c r="G96" s="142">
        <f t="shared" ref="G96" si="33">IFERROR(E96*F96,"-")</f>
        <v>0</v>
      </c>
      <c r="H96" s="93">
        <v>1</v>
      </c>
      <c r="I96" s="93">
        <v>4</v>
      </c>
      <c r="J96" s="94"/>
      <c r="K96" s="58">
        <f t="shared" ref="K96" si="34">IFERROR(J96*G96,0)</f>
        <v>0</v>
      </c>
    </row>
    <row r="97" spans="1:11" ht="15.75" x14ac:dyDescent="0.25">
      <c r="A97" s="50"/>
      <c r="B97" s="50"/>
      <c r="C97" s="74" t="s">
        <v>12</v>
      </c>
      <c r="D97" s="75"/>
      <c r="E97" s="76" t="s">
        <v>12</v>
      </c>
      <c r="F97" s="77"/>
      <c r="G97" s="144"/>
      <c r="H97" s="78" t="s">
        <v>12</v>
      </c>
      <c r="I97" s="78" t="s">
        <v>12</v>
      </c>
      <c r="J97" s="79"/>
      <c r="K97" s="88"/>
    </row>
    <row r="98" spans="1:11" ht="15.75" x14ac:dyDescent="0.25">
      <c r="A98" s="50"/>
      <c r="B98" s="51" t="s">
        <v>14</v>
      </c>
      <c r="C98" s="60" t="s">
        <v>166</v>
      </c>
      <c r="D98" s="61" t="s">
        <v>167</v>
      </c>
      <c r="E98" s="62">
        <v>116.42</v>
      </c>
      <c r="F98" s="63">
        <f t="shared" si="26"/>
        <v>0</v>
      </c>
      <c r="G98" s="142">
        <f>IFERROR(E98*F98,"-")</f>
        <v>0</v>
      </c>
      <c r="H98" s="64">
        <v>1</v>
      </c>
      <c r="I98" s="64">
        <v>2</v>
      </c>
      <c r="J98" s="65"/>
      <c r="K98" s="87">
        <f>IFERROR(J98*G98,0)</f>
        <v>0</v>
      </c>
    </row>
    <row r="99" spans="1:11" ht="15.75" x14ac:dyDescent="0.25">
      <c r="A99" s="50"/>
      <c r="B99" s="51" t="s">
        <v>14</v>
      </c>
      <c r="C99" s="52" t="s">
        <v>164</v>
      </c>
      <c r="D99" s="53" t="s">
        <v>165</v>
      </c>
      <c r="E99" s="54">
        <v>108.3</v>
      </c>
      <c r="F99" s="55">
        <f t="shared" si="26"/>
        <v>0</v>
      </c>
      <c r="G99" s="142">
        <f>IFERROR(E99*F99,"-")</f>
        <v>0</v>
      </c>
      <c r="H99" s="56">
        <v>1</v>
      </c>
      <c r="I99" s="56">
        <v>2</v>
      </c>
      <c r="J99" s="57"/>
      <c r="K99" s="58">
        <f>IFERROR(J99*G99,0)</f>
        <v>0</v>
      </c>
    </row>
    <row r="100" spans="1:11" ht="15.75" x14ac:dyDescent="0.25">
      <c r="A100" s="50"/>
      <c r="B100" s="51" t="s">
        <v>14</v>
      </c>
      <c r="C100" s="52" t="s">
        <v>162</v>
      </c>
      <c r="D100" s="53" t="s">
        <v>163</v>
      </c>
      <c r="E100" s="54">
        <v>109.33</v>
      </c>
      <c r="F100" s="55">
        <f t="shared" si="26"/>
        <v>0</v>
      </c>
      <c r="G100" s="142">
        <f>IFERROR(E100*F100,"-")</f>
        <v>0</v>
      </c>
      <c r="H100" s="56">
        <v>1</v>
      </c>
      <c r="I100" s="56">
        <v>2</v>
      </c>
      <c r="J100" s="57"/>
      <c r="K100" s="58">
        <f>IFERROR(J100*G100,0)</f>
        <v>0</v>
      </c>
    </row>
    <row r="101" spans="1:11" ht="15.75" x14ac:dyDescent="0.25">
      <c r="A101" s="50"/>
      <c r="B101" s="51" t="s">
        <v>14</v>
      </c>
      <c r="C101" s="89" t="s">
        <v>160</v>
      </c>
      <c r="D101" s="90" t="s">
        <v>161</v>
      </c>
      <c r="E101" s="91">
        <v>105.62</v>
      </c>
      <c r="F101" s="92">
        <f t="shared" si="26"/>
        <v>0</v>
      </c>
      <c r="G101" s="142">
        <f t="shared" ref="G101" si="35">IFERROR(E101*F101,"-")</f>
        <v>0</v>
      </c>
      <c r="H101" s="93">
        <v>1</v>
      </c>
      <c r="I101" s="93">
        <v>2</v>
      </c>
      <c r="J101" s="94"/>
      <c r="K101" s="58">
        <f t="shared" ref="K101" si="36">IFERROR(J101*G101,0)</f>
        <v>0</v>
      </c>
    </row>
    <row r="102" spans="1:11" ht="15.75" x14ac:dyDescent="0.25">
      <c r="A102" s="50"/>
      <c r="B102" s="50"/>
      <c r="C102" s="74" t="s">
        <v>12</v>
      </c>
      <c r="D102" s="75"/>
      <c r="E102" s="76" t="s">
        <v>12</v>
      </c>
      <c r="F102" s="77"/>
      <c r="G102" s="144"/>
      <c r="H102" s="78" t="s">
        <v>12</v>
      </c>
      <c r="I102" s="78" t="s">
        <v>12</v>
      </c>
      <c r="J102" s="79"/>
      <c r="K102" s="88"/>
    </row>
    <row r="103" spans="1:11" ht="15.75" x14ac:dyDescent="0.25">
      <c r="A103" s="50"/>
      <c r="B103" s="51" t="s">
        <v>14</v>
      </c>
      <c r="C103" s="52" t="s">
        <v>176</v>
      </c>
      <c r="D103" s="53" t="s">
        <v>177</v>
      </c>
      <c r="E103" s="54">
        <v>175.62</v>
      </c>
      <c r="F103" s="55">
        <f t="shared" si="26"/>
        <v>0</v>
      </c>
      <c r="G103" s="142">
        <f>IFERROR(E103*F103,"-")</f>
        <v>0</v>
      </c>
      <c r="H103" s="56">
        <v>1</v>
      </c>
      <c r="I103" s="56">
        <v>2</v>
      </c>
      <c r="J103" s="57"/>
      <c r="K103" s="58">
        <f>IFERROR(J103*G103,0)</f>
        <v>0</v>
      </c>
    </row>
    <row r="104" spans="1:11" ht="15.75" x14ac:dyDescent="0.25">
      <c r="A104" s="50"/>
      <c r="B104" s="51" t="s">
        <v>14</v>
      </c>
      <c r="C104" s="52" t="s">
        <v>174</v>
      </c>
      <c r="D104" s="53" t="s">
        <v>175</v>
      </c>
      <c r="E104" s="54">
        <v>165.96</v>
      </c>
      <c r="F104" s="55">
        <f t="shared" si="26"/>
        <v>0</v>
      </c>
      <c r="G104" s="142">
        <f>IFERROR(E104*F104,"-")</f>
        <v>0</v>
      </c>
      <c r="H104" s="56">
        <v>1</v>
      </c>
      <c r="I104" s="56">
        <v>2</v>
      </c>
      <c r="J104" s="57"/>
      <c r="K104" s="58">
        <f>IFERROR(J104*G104,0)</f>
        <v>0</v>
      </c>
    </row>
    <row r="105" spans="1:11" ht="15.75" x14ac:dyDescent="0.25">
      <c r="A105" s="50"/>
      <c r="B105" s="51" t="s">
        <v>14</v>
      </c>
      <c r="C105" s="52" t="s">
        <v>172</v>
      </c>
      <c r="D105" s="53" t="s">
        <v>173</v>
      </c>
      <c r="E105" s="54">
        <v>164.36</v>
      </c>
      <c r="F105" s="55">
        <f t="shared" si="26"/>
        <v>0</v>
      </c>
      <c r="G105" s="142">
        <f>IFERROR(E105*F105,"-")</f>
        <v>0</v>
      </c>
      <c r="H105" s="56">
        <v>1</v>
      </c>
      <c r="I105" s="56">
        <v>2</v>
      </c>
      <c r="J105" s="57"/>
      <c r="K105" s="58">
        <f>IFERROR(J105*G105,0)</f>
        <v>0</v>
      </c>
    </row>
    <row r="106" spans="1:11" ht="15.75" x14ac:dyDescent="0.25">
      <c r="A106" s="50"/>
      <c r="B106" s="51" t="s">
        <v>14</v>
      </c>
      <c r="C106" s="52" t="s">
        <v>170</v>
      </c>
      <c r="D106" s="53" t="s">
        <v>171</v>
      </c>
      <c r="E106" s="54">
        <v>177.45</v>
      </c>
      <c r="F106" s="55">
        <f t="shared" si="26"/>
        <v>0</v>
      </c>
      <c r="G106" s="142">
        <f>IFERROR(E106*F106,"-")</f>
        <v>0</v>
      </c>
      <c r="H106" s="56">
        <v>1</v>
      </c>
      <c r="I106" s="56">
        <v>2</v>
      </c>
      <c r="J106" s="57"/>
      <c r="K106" s="58">
        <f>IFERROR(J106*G106,0)</f>
        <v>0</v>
      </c>
    </row>
    <row r="107" spans="1:11" ht="15.75" x14ac:dyDescent="0.25">
      <c r="A107" s="50"/>
      <c r="B107" s="51" t="s">
        <v>14</v>
      </c>
      <c r="C107" s="89" t="s">
        <v>168</v>
      </c>
      <c r="D107" s="90" t="s">
        <v>169</v>
      </c>
      <c r="E107" s="91">
        <v>180.97</v>
      </c>
      <c r="F107" s="92">
        <f t="shared" si="26"/>
        <v>0</v>
      </c>
      <c r="G107" s="142">
        <f t="shared" ref="G107" si="37">IFERROR(E107*F107,"-")</f>
        <v>0</v>
      </c>
      <c r="H107" s="93">
        <v>1</v>
      </c>
      <c r="I107" s="93">
        <v>2</v>
      </c>
      <c r="J107" s="94"/>
      <c r="K107" s="58">
        <f t="shared" ref="K107" si="38">IFERROR(J107*G107,0)</f>
        <v>0</v>
      </c>
    </row>
    <row r="108" spans="1:11" ht="15.75" x14ac:dyDescent="0.25">
      <c r="A108" s="41"/>
      <c r="B108" s="42"/>
      <c r="C108" s="43" t="s">
        <v>12</v>
      </c>
      <c r="D108" s="44" t="s">
        <v>178</v>
      </c>
      <c r="E108" s="45" t="s">
        <v>12</v>
      </c>
      <c r="F108" s="46"/>
      <c r="G108" s="141"/>
      <c r="H108" s="47" t="s">
        <v>12</v>
      </c>
      <c r="I108" s="47" t="s">
        <v>12</v>
      </c>
      <c r="J108" s="48"/>
      <c r="K108" s="49"/>
    </row>
    <row r="109" spans="1:11" ht="15.75" x14ac:dyDescent="0.25">
      <c r="A109" s="50"/>
      <c r="B109" s="51" t="s">
        <v>14</v>
      </c>
      <c r="C109" s="52" t="s">
        <v>179</v>
      </c>
      <c r="D109" s="53" t="s">
        <v>180</v>
      </c>
      <c r="E109" s="54">
        <v>46.23</v>
      </c>
      <c r="F109" s="55">
        <f t="shared" si="0"/>
        <v>0</v>
      </c>
      <c r="G109" s="142">
        <f t="shared" ref="G109:G110" si="39">IFERROR(E109*F109,"-")</f>
        <v>0</v>
      </c>
      <c r="H109" s="56">
        <v>5</v>
      </c>
      <c r="I109" s="56">
        <v>15</v>
      </c>
      <c r="J109" s="57"/>
      <c r="K109" s="58">
        <f t="shared" ref="K109:K110" si="40">IFERROR(J109*G109,0)</f>
        <v>0</v>
      </c>
    </row>
    <row r="110" spans="1:11" ht="15.75" x14ac:dyDescent="0.25">
      <c r="A110" s="50"/>
      <c r="B110" s="51" t="s">
        <v>14</v>
      </c>
      <c r="C110" s="60" t="s">
        <v>181</v>
      </c>
      <c r="D110" s="61" t="s">
        <v>182</v>
      </c>
      <c r="E110" s="62">
        <v>44.1</v>
      </c>
      <c r="F110" s="63">
        <f t="shared" si="0"/>
        <v>0</v>
      </c>
      <c r="G110" s="142">
        <f t="shared" si="39"/>
        <v>0</v>
      </c>
      <c r="H110" s="64">
        <v>5</v>
      </c>
      <c r="I110" s="64">
        <v>15</v>
      </c>
      <c r="J110" s="65"/>
      <c r="K110" s="87">
        <f t="shared" si="40"/>
        <v>0</v>
      </c>
    </row>
    <row r="111" spans="1:11" ht="15.75" x14ac:dyDescent="0.25">
      <c r="A111" s="50"/>
      <c r="B111" s="50"/>
      <c r="C111" s="74" t="s">
        <v>12</v>
      </c>
      <c r="D111" s="75"/>
      <c r="E111" s="76" t="s">
        <v>12</v>
      </c>
      <c r="F111" s="77"/>
      <c r="G111" s="144"/>
      <c r="H111" s="78" t="s">
        <v>12</v>
      </c>
      <c r="I111" s="78" t="s">
        <v>12</v>
      </c>
      <c r="J111" s="79"/>
      <c r="K111" s="88"/>
    </row>
    <row r="112" spans="1:11" ht="15.75" x14ac:dyDescent="0.25">
      <c r="A112" s="50"/>
      <c r="B112" s="51" t="s">
        <v>14</v>
      </c>
      <c r="C112" s="52" t="s">
        <v>185</v>
      </c>
      <c r="D112" s="53" t="s">
        <v>186</v>
      </c>
      <c r="E112" s="54">
        <v>50.13</v>
      </c>
      <c r="F112" s="55">
        <f t="shared" si="0"/>
        <v>0</v>
      </c>
      <c r="G112" s="142">
        <f>IFERROR(E112*F112,"-")</f>
        <v>0</v>
      </c>
      <c r="H112" s="56">
        <v>5</v>
      </c>
      <c r="I112" s="56">
        <v>10</v>
      </c>
      <c r="J112" s="57"/>
      <c r="K112" s="98">
        <f>IFERROR(J112*G112,0)</f>
        <v>0</v>
      </c>
    </row>
    <row r="113" spans="1:11" ht="15.75" x14ac:dyDescent="0.25">
      <c r="A113" s="50"/>
      <c r="B113" s="51" t="s">
        <v>14</v>
      </c>
      <c r="C113" s="52" t="s">
        <v>183</v>
      </c>
      <c r="D113" s="53" t="s">
        <v>184</v>
      </c>
      <c r="E113" s="54">
        <v>49.65</v>
      </c>
      <c r="F113" s="55">
        <f t="shared" si="0"/>
        <v>0</v>
      </c>
      <c r="G113" s="142">
        <f t="shared" ref="G113" si="41">IFERROR(E113*F113,"-")</f>
        <v>0</v>
      </c>
      <c r="H113" s="56">
        <v>5</v>
      </c>
      <c r="I113" s="56">
        <v>10</v>
      </c>
      <c r="J113" s="57"/>
      <c r="K113" s="98">
        <f t="shared" ref="K113" si="42">IFERROR(J113*G113,0)</f>
        <v>0</v>
      </c>
    </row>
    <row r="114" spans="1:11" ht="15.75" x14ac:dyDescent="0.25">
      <c r="A114" s="50"/>
      <c r="B114" s="50"/>
      <c r="C114" s="74" t="s">
        <v>12</v>
      </c>
      <c r="D114" s="75"/>
      <c r="E114" s="76" t="s">
        <v>12</v>
      </c>
      <c r="F114" s="77"/>
      <c r="G114" s="144"/>
      <c r="H114" s="78" t="s">
        <v>12</v>
      </c>
      <c r="I114" s="78" t="s">
        <v>12</v>
      </c>
      <c r="J114" s="79"/>
      <c r="K114" s="88"/>
    </row>
    <row r="115" spans="1:11" ht="15.75" x14ac:dyDescent="0.25">
      <c r="A115" s="50"/>
      <c r="B115" s="51" t="s">
        <v>14</v>
      </c>
      <c r="C115" s="60" t="s">
        <v>191</v>
      </c>
      <c r="D115" s="61" t="s">
        <v>192</v>
      </c>
      <c r="E115" s="62">
        <v>73.2</v>
      </c>
      <c r="F115" s="63">
        <f t="shared" si="0"/>
        <v>0</v>
      </c>
      <c r="G115" s="142">
        <f>IFERROR(E115*F115,"-")</f>
        <v>0</v>
      </c>
      <c r="H115" s="64">
        <v>1</v>
      </c>
      <c r="I115" s="64">
        <v>4</v>
      </c>
      <c r="J115" s="65"/>
      <c r="K115" s="87">
        <f>IFERROR(J115*G115,0)</f>
        <v>0</v>
      </c>
    </row>
    <row r="116" spans="1:11" ht="15.75" x14ac:dyDescent="0.25">
      <c r="A116" s="50"/>
      <c r="B116" s="51" t="s">
        <v>14</v>
      </c>
      <c r="C116" s="52" t="s">
        <v>189</v>
      </c>
      <c r="D116" s="53" t="s">
        <v>190</v>
      </c>
      <c r="E116" s="54">
        <v>87.24</v>
      </c>
      <c r="F116" s="55">
        <f t="shared" si="0"/>
        <v>0</v>
      </c>
      <c r="G116" s="142">
        <f>IFERROR(E116*F116,"-")</f>
        <v>0</v>
      </c>
      <c r="H116" s="56">
        <v>1</v>
      </c>
      <c r="I116" s="56">
        <v>6</v>
      </c>
      <c r="J116" s="57"/>
      <c r="K116" s="58">
        <f>IFERROR(J116*G116,0)</f>
        <v>0</v>
      </c>
    </row>
    <row r="117" spans="1:11" ht="15.75" x14ac:dyDescent="0.25">
      <c r="A117" s="50"/>
      <c r="B117" s="51" t="s">
        <v>14</v>
      </c>
      <c r="C117" s="89" t="s">
        <v>187</v>
      </c>
      <c r="D117" s="90" t="s">
        <v>188</v>
      </c>
      <c r="E117" s="91">
        <v>94.53</v>
      </c>
      <c r="F117" s="92">
        <f t="shared" si="0"/>
        <v>0</v>
      </c>
      <c r="G117" s="142">
        <f t="shared" ref="G117" si="43">IFERROR(E117*F117,"-")</f>
        <v>0</v>
      </c>
      <c r="H117" s="93">
        <v>1</v>
      </c>
      <c r="I117" s="93">
        <v>4</v>
      </c>
      <c r="J117" s="94"/>
      <c r="K117" s="58">
        <f t="shared" ref="K117" si="44">IFERROR(J117*G117,0)</f>
        <v>0</v>
      </c>
    </row>
    <row r="118" spans="1:11" ht="15.75" x14ac:dyDescent="0.25">
      <c r="A118" s="50"/>
      <c r="B118" s="50"/>
      <c r="C118" s="74" t="s">
        <v>12</v>
      </c>
      <c r="D118" s="75"/>
      <c r="E118" s="76" t="s">
        <v>12</v>
      </c>
      <c r="F118" s="77"/>
      <c r="G118" s="144"/>
      <c r="H118" s="78" t="s">
        <v>12</v>
      </c>
      <c r="I118" s="78" t="s">
        <v>12</v>
      </c>
      <c r="J118" s="79"/>
      <c r="K118" s="88"/>
    </row>
    <row r="119" spans="1:11" ht="15.75" x14ac:dyDescent="0.25">
      <c r="A119" s="50"/>
      <c r="B119" s="51" t="s">
        <v>14</v>
      </c>
      <c r="C119" s="60" t="s">
        <v>199</v>
      </c>
      <c r="D119" s="61" t="s">
        <v>200</v>
      </c>
      <c r="E119" s="62">
        <v>118.62</v>
      </c>
      <c r="F119" s="63">
        <f t="shared" si="0"/>
        <v>0</v>
      </c>
      <c r="G119" s="142">
        <f>IFERROR(E119*F119,"-")</f>
        <v>0</v>
      </c>
      <c r="H119" s="64">
        <v>1</v>
      </c>
      <c r="I119" s="64">
        <v>2</v>
      </c>
      <c r="J119" s="65"/>
      <c r="K119" s="87">
        <f>IFERROR(J119*G119,0)</f>
        <v>0</v>
      </c>
    </row>
    <row r="120" spans="1:11" ht="15.75" x14ac:dyDescent="0.25">
      <c r="A120" s="50"/>
      <c r="B120" s="51" t="s">
        <v>14</v>
      </c>
      <c r="C120" s="52" t="s">
        <v>197</v>
      </c>
      <c r="D120" s="53" t="s">
        <v>198</v>
      </c>
      <c r="E120" s="54">
        <v>109.96</v>
      </c>
      <c r="F120" s="55">
        <f t="shared" si="0"/>
        <v>0</v>
      </c>
      <c r="G120" s="142">
        <f>IFERROR(E120*F120,"-")</f>
        <v>0</v>
      </c>
      <c r="H120" s="56">
        <v>1</v>
      </c>
      <c r="I120" s="56">
        <v>4</v>
      </c>
      <c r="J120" s="57"/>
      <c r="K120" s="58">
        <f>IFERROR(J120*G120,0)</f>
        <v>0</v>
      </c>
    </row>
    <row r="121" spans="1:11" ht="15.75" x14ac:dyDescent="0.25">
      <c r="A121" s="50"/>
      <c r="B121" s="51" t="s">
        <v>14</v>
      </c>
      <c r="C121" s="52" t="s">
        <v>195</v>
      </c>
      <c r="D121" s="53" t="s">
        <v>196</v>
      </c>
      <c r="E121" s="54">
        <v>112.77</v>
      </c>
      <c r="F121" s="55">
        <f t="shared" si="0"/>
        <v>0</v>
      </c>
      <c r="G121" s="142">
        <f>IFERROR(E121*F121,"-")</f>
        <v>0</v>
      </c>
      <c r="H121" s="56">
        <v>1</v>
      </c>
      <c r="I121" s="56">
        <v>2</v>
      </c>
      <c r="J121" s="57"/>
      <c r="K121" s="58">
        <f>IFERROR(J121*G121,0)</f>
        <v>0</v>
      </c>
    </row>
    <row r="122" spans="1:11" ht="15.75" x14ac:dyDescent="0.25">
      <c r="A122" s="50"/>
      <c r="B122" s="51" t="s">
        <v>14</v>
      </c>
      <c r="C122" s="89" t="s">
        <v>193</v>
      </c>
      <c r="D122" s="90" t="s">
        <v>194</v>
      </c>
      <c r="E122" s="91">
        <v>115.54</v>
      </c>
      <c r="F122" s="92">
        <f t="shared" si="0"/>
        <v>0</v>
      </c>
      <c r="G122" s="142">
        <f t="shared" ref="G122" si="45">IFERROR(E122*F122,"-")</f>
        <v>0</v>
      </c>
      <c r="H122" s="93">
        <v>1</v>
      </c>
      <c r="I122" s="93">
        <v>2</v>
      </c>
      <c r="J122" s="94"/>
      <c r="K122" s="58">
        <f t="shared" ref="K122" si="46">IFERROR(J122*G122,0)</f>
        <v>0</v>
      </c>
    </row>
    <row r="123" spans="1:11" ht="15.75" x14ac:dyDescent="0.25">
      <c r="A123" s="50"/>
      <c r="B123" s="50"/>
      <c r="C123" s="74" t="s">
        <v>12</v>
      </c>
      <c r="D123" s="75"/>
      <c r="E123" s="76" t="s">
        <v>12</v>
      </c>
      <c r="F123" s="77"/>
      <c r="G123" s="144"/>
      <c r="H123" s="78" t="s">
        <v>12</v>
      </c>
      <c r="I123" s="78" t="s">
        <v>12</v>
      </c>
      <c r="J123" s="79"/>
      <c r="K123" s="88"/>
    </row>
    <row r="124" spans="1:11" ht="15.75" x14ac:dyDescent="0.25">
      <c r="A124" s="50"/>
      <c r="B124" s="51" t="s">
        <v>14</v>
      </c>
      <c r="C124" s="52" t="s">
        <v>209</v>
      </c>
      <c r="D124" s="53" t="s">
        <v>210</v>
      </c>
      <c r="E124" s="54">
        <v>165.52</v>
      </c>
      <c r="F124" s="55">
        <f t="shared" si="0"/>
        <v>0</v>
      </c>
      <c r="G124" s="142">
        <f>IFERROR(E124*F124,"-")</f>
        <v>0</v>
      </c>
      <c r="H124" s="56">
        <v>1</v>
      </c>
      <c r="I124" s="56">
        <v>2</v>
      </c>
      <c r="J124" s="57"/>
      <c r="K124" s="58">
        <f>IFERROR(J124*G124,0)</f>
        <v>0</v>
      </c>
    </row>
    <row r="125" spans="1:11" ht="15.75" x14ac:dyDescent="0.25">
      <c r="A125" s="50"/>
      <c r="B125" s="51" t="s">
        <v>14</v>
      </c>
      <c r="C125" s="52" t="s">
        <v>207</v>
      </c>
      <c r="D125" s="53" t="s">
        <v>208</v>
      </c>
      <c r="E125" s="54">
        <v>163.96</v>
      </c>
      <c r="F125" s="55">
        <f t="shared" si="0"/>
        <v>0</v>
      </c>
      <c r="G125" s="142">
        <f>IFERROR(E125*F125,"-")</f>
        <v>0</v>
      </c>
      <c r="H125" s="56">
        <v>1</v>
      </c>
      <c r="I125" s="56">
        <v>2</v>
      </c>
      <c r="J125" s="57"/>
      <c r="K125" s="58">
        <f>IFERROR(J125*G125,0)</f>
        <v>0</v>
      </c>
    </row>
    <row r="126" spans="1:11" ht="15.75" x14ac:dyDescent="0.25">
      <c r="A126" s="50"/>
      <c r="B126" s="51" t="s">
        <v>14</v>
      </c>
      <c r="C126" s="52" t="s">
        <v>205</v>
      </c>
      <c r="D126" s="53" t="s">
        <v>206</v>
      </c>
      <c r="E126" s="54">
        <v>166.01</v>
      </c>
      <c r="F126" s="55">
        <f t="shared" si="0"/>
        <v>0</v>
      </c>
      <c r="G126" s="142">
        <f>IFERROR(E126*F126,"-")</f>
        <v>0</v>
      </c>
      <c r="H126" s="56">
        <v>1</v>
      </c>
      <c r="I126" s="56">
        <v>2</v>
      </c>
      <c r="J126" s="57"/>
      <c r="K126" s="58">
        <f>IFERROR(J126*G126,0)</f>
        <v>0</v>
      </c>
    </row>
    <row r="127" spans="1:11" ht="15.75" x14ac:dyDescent="0.25">
      <c r="A127" s="50"/>
      <c r="B127" s="51" t="s">
        <v>14</v>
      </c>
      <c r="C127" s="52" t="s">
        <v>203</v>
      </c>
      <c r="D127" s="53" t="s">
        <v>204</v>
      </c>
      <c r="E127" s="54">
        <v>180.98</v>
      </c>
      <c r="F127" s="55">
        <f t="shared" si="0"/>
        <v>0</v>
      </c>
      <c r="G127" s="142">
        <f>IFERROR(E127*F127,"-")</f>
        <v>0</v>
      </c>
      <c r="H127" s="56">
        <v>1</v>
      </c>
      <c r="I127" s="56">
        <v>2</v>
      </c>
      <c r="J127" s="57"/>
      <c r="K127" s="58">
        <f>IFERROR(J127*G127,0)</f>
        <v>0</v>
      </c>
    </row>
    <row r="128" spans="1:11" ht="15.75" x14ac:dyDescent="0.25">
      <c r="A128" s="50"/>
      <c r="B128" s="51" t="s">
        <v>14</v>
      </c>
      <c r="C128" s="89" t="s">
        <v>201</v>
      </c>
      <c r="D128" s="90" t="s">
        <v>202</v>
      </c>
      <c r="E128" s="91">
        <v>183.37</v>
      </c>
      <c r="F128" s="92">
        <f t="shared" si="0"/>
        <v>0</v>
      </c>
      <c r="G128" s="142">
        <f t="shared" ref="G128" si="47">IFERROR(E128*F128,"-")</f>
        <v>0</v>
      </c>
      <c r="H128" s="93">
        <v>1</v>
      </c>
      <c r="I128" s="93">
        <v>2</v>
      </c>
      <c r="J128" s="94"/>
      <c r="K128" s="58">
        <f t="shared" ref="K128" si="48">IFERROR(J128*G128,0)</f>
        <v>0</v>
      </c>
    </row>
    <row r="129" spans="1:11" ht="15.75" x14ac:dyDescent="0.25">
      <c r="A129" s="41"/>
      <c r="B129" s="42"/>
      <c r="C129" s="43" t="s">
        <v>12</v>
      </c>
      <c r="D129" s="44" t="s">
        <v>211</v>
      </c>
      <c r="E129" s="45" t="s">
        <v>12</v>
      </c>
      <c r="F129" s="46"/>
      <c r="G129" s="141"/>
      <c r="H129" s="47" t="s">
        <v>12</v>
      </c>
      <c r="I129" s="47" t="s">
        <v>12</v>
      </c>
      <c r="J129" s="48"/>
      <c r="K129" s="49"/>
    </row>
    <row r="130" spans="1:11" ht="15.75" x14ac:dyDescent="0.25">
      <c r="A130" s="50"/>
      <c r="B130" s="51" t="s">
        <v>14</v>
      </c>
      <c r="C130" s="52" t="s">
        <v>212</v>
      </c>
      <c r="D130" s="53" t="s">
        <v>213</v>
      </c>
      <c r="E130" s="54">
        <v>24.82</v>
      </c>
      <c r="F130" s="55">
        <f t="shared" si="0"/>
        <v>0</v>
      </c>
      <c r="G130" s="142">
        <f t="shared" ref="G130:G135" si="49">IFERROR(E130*F130,"-")</f>
        <v>0</v>
      </c>
      <c r="H130" s="56">
        <v>10</v>
      </c>
      <c r="I130" s="56">
        <v>30</v>
      </c>
      <c r="J130" s="57"/>
      <c r="K130" s="58">
        <f t="shared" ref="K130:K135" si="50">IFERROR(J130*G130,0)</f>
        <v>0</v>
      </c>
    </row>
    <row r="131" spans="1:11" ht="15.75" x14ac:dyDescent="0.25">
      <c r="A131" s="50"/>
      <c r="B131" s="51" t="s">
        <v>14</v>
      </c>
      <c r="C131" s="52" t="s">
        <v>214</v>
      </c>
      <c r="D131" s="53" t="s">
        <v>215</v>
      </c>
      <c r="E131" s="54">
        <v>25.96</v>
      </c>
      <c r="F131" s="55">
        <f t="shared" si="0"/>
        <v>0</v>
      </c>
      <c r="G131" s="142">
        <f t="shared" si="49"/>
        <v>0</v>
      </c>
      <c r="H131" s="56">
        <v>10</v>
      </c>
      <c r="I131" s="56">
        <v>30</v>
      </c>
      <c r="J131" s="57"/>
      <c r="K131" s="58">
        <f t="shared" si="50"/>
        <v>0</v>
      </c>
    </row>
    <row r="132" spans="1:11" ht="15.75" x14ac:dyDescent="0.25">
      <c r="A132" s="50"/>
      <c r="B132" s="51" t="s">
        <v>14</v>
      </c>
      <c r="C132" s="52" t="s">
        <v>216</v>
      </c>
      <c r="D132" s="53" t="s">
        <v>217</v>
      </c>
      <c r="E132" s="54">
        <v>29.34</v>
      </c>
      <c r="F132" s="55">
        <f t="shared" si="0"/>
        <v>0</v>
      </c>
      <c r="G132" s="142">
        <f t="shared" si="49"/>
        <v>0</v>
      </c>
      <c r="H132" s="56">
        <v>5</v>
      </c>
      <c r="I132" s="56">
        <v>20</v>
      </c>
      <c r="J132" s="57"/>
      <c r="K132" s="58">
        <f t="shared" si="50"/>
        <v>0</v>
      </c>
    </row>
    <row r="133" spans="1:11" ht="15.75" x14ac:dyDescent="0.25">
      <c r="A133" s="50"/>
      <c r="B133" s="51" t="s">
        <v>14</v>
      </c>
      <c r="C133" s="52" t="s">
        <v>218</v>
      </c>
      <c r="D133" s="53" t="s">
        <v>219</v>
      </c>
      <c r="E133" s="54">
        <v>50.15</v>
      </c>
      <c r="F133" s="55">
        <f t="shared" si="0"/>
        <v>0</v>
      </c>
      <c r="G133" s="142">
        <f t="shared" si="49"/>
        <v>0</v>
      </c>
      <c r="H133" s="56">
        <v>1</v>
      </c>
      <c r="I133" s="56">
        <v>10</v>
      </c>
      <c r="J133" s="57"/>
      <c r="K133" s="58">
        <f t="shared" si="50"/>
        <v>0</v>
      </c>
    </row>
    <row r="134" spans="1:11" ht="15.75" x14ac:dyDescent="0.25">
      <c r="A134" s="50"/>
      <c r="B134" s="51" t="s">
        <v>14</v>
      </c>
      <c r="C134" s="52" t="s">
        <v>220</v>
      </c>
      <c r="D134" s="53" t="s">
        <v>221</v>
      </c>
      <c r="E134" s="54">
        <v>64.069999999999993</v>
      </c>
      <c r="F134" s="55">
        <f t="shared" si="0"/>
        <v>0</v>
      </c>
      <c r="G134" s="142">
        <f t="shared" si="49"/>
        <v>0</v>
      </c>
      <c r="H134" s="56">
        <v>1</v>
      </c>
      <c r="I134" s="56">
        <v>10</v>
      </c>
      <c r="J134" s="57"/>
      <c r="K134" s="58">
        <f t="shared" si="50"/>
        <v>0</v>
      </c>
    </row>
    <row r="135" spans="1:11" ht="15.75" x14ac:dyDescent="0.25">
      <c r="A135" s="50"/>
      <c r="B135" s="51" t="s">
        <v>14</v>
      </c>
      <c r="C135" s="52" t="s">
        <v>222</v>
      </c>
      <c r="D135" s="53" t="s">
        <v>223</v>
      </c>
      <c r="E135" s="54">
        <v>79.17</v>
      </c>
      <c r="F135" s="55">
        <f t="shared" si="0"/>
        <v>0</v>
      </c>
      <c r="G135" s="142">
        <f t="shared" si="49"/>
        <v>0</v>
      </c>
      <c r="H135" s="56">
        <v>1</v>
      </c>
      <c r="I135" s="56">
        <v>10</v>
      </c>
      <c r="J135" s="57"/>
      <c r="K135" s="58">
        <f t="shared" si="50"/>
        <v>0</v>
      </c>
    </row>
    <row r="136" spans="1:11" ht="15.75" x14ac:dyDescent="0.25">
      <c r="A136" s="41"/>
      <c r="B136" s="42"/>
      <c r="C136" s="43" t="s">
        <v>12</v>
      </c>
      <c r="D136" s="44" t="s">
        <v>224</v>
      </c>
      <c r="E136" s="45" t="s">
        <v>12</v>
      </c>
      <c r="F136" s="46"/>
      <c r="G136" s="141"/>
      <c r="H136" s="47" t="s">
        <v>12</v>
      </c>
      <c r="I136" s="47" t="s">
        <v>12</v>
      </c>
      <c r="J136" s="48"/>
      <c r="K136" s="49"/>
    </row>
    <row r="137" spans="1:11" ht="15.75" x14ac:dyDescent="0.25">
      <c r="A137" s="50"/>
      <c r="B137" s="51" t="s">
        <v>14</v>
      </c>
      <c r="C137" s="52" t="s">
        <v>225</v>
      </c>
      <c r="D137" s="53" t="s">
        <v>226</v>
      </c>
      <c r="E137" s="54">
        <v>117.75</v>
      </c>
      <c r="F137" s="55">
        <f t="shared" si="0"/>
        <v>0</v>
      </c>
      <c r="G137" s="142">
        <f t="shared" ref="G137:G142" si="51">IFERROR(E137*F137,"-")</f>
        <v>0</v>
      </c>
      <c r="H137" s="56">
        <v>5</v>
      </c>
      <c r="I137" s="56">
        <v>20</v>
      </c>
      <c r="J137" s="57"/>
      <c r="K137" s="58">
        <f t="shared" ref="K137:K142" si="52">IFERROR(J137*G137,0)</f>
        <v>0</v>
      </c>
    </row>
    <row r="138" spans="1:11" ht="15.75" x14ac:dyDescent="0.25">
      <c r="A138" s="50"/>
      <c r="B138" s="51" t="s">
        <v>14</v>
      </c>
      <c r="C138" s="52" t="s">
        <v>227</v>
      </c>
      <c r="D138" s="53" t="s">
        <v>228</v>
      </c>
      <c r="E138" s="54">
        <v>115.78</v>
      </c>
      <c r="F138" s="55">
        <f t="shared" si="0"/>
        <v>0</v>
      </c>
      <c r="G138" s="142">
        <f t="shared" si="51"/>
        <v>0</v>
      </c>
      <c r="H138" s="56">
        <v>5</v>
      </c>
      <c r="I138" s="56">
        <v>20</v>
      </c>
      <c r="J138" s="57"/>
      <c r="K138" s="58">
        <f t="shared" si="52"/>
        <v>0</v>
      </c>
    </row>
    <row r="139" spans="1:11" ht="15.75" x14ac:dyDescent="0.25">
      <c r="A139" s="50"/>
      <c r="B139" s="51" t="s">
        <v>14</v>
      </c>
      <c r="C139" s="52" t="s">
        <v>229</v>
      </c>
      <c r="D139" s="53" t="s">
        <v>230</v>
      </c>
      <c r="E139" s="54">
        <v>142.09</v>
      </c>
      <c r="F139" s="55">
        <f t="shared" si="0"/>
        <v>0</v>
      </c>
      <c r="G139" s="142">
        <f t="shared" si="51"/>
        <v>0</v>
      </c>
      <c r="H139" s="56">
        <v>5</v>
      </c>
      <c r="I139" s="56">
        <v>10</v>
      </c>
      <c r="J139" s="57"/>
      <c r="K139" s="58">
        <f t="shared" si="52"/>
        <v>0</v>
      </c>
    </row>
    <row r="140" spans="1:11" ht="15.75" x14ac:dyDescent="0.25">
      <c r="A140" s="50"/>
      <c r="B140" s="51" t="s">
        <v>14</v>
      </c>
      <c r="C140" s="52" t="s">
        <v>231</v>
      </c>
      <c r="D140" s="53" t="s">
        <v>232</v>
      </c>
      <c r="E140" s="54">
        <v>183.24</v>
      </c>
      <c r="F140" s="55">
        <f t="shared" si="0"/>
        <v>0</v>
      </c>
      <c r="G140" s="142">
        <f t="shared" si="51"/>
        <v>0</v>
      </c>
      <c r="H140" s="56">
        <v>1</v>
      </c>
      <c r="I140" s="56">
        <v>6</v>
      </c>
      <c r="J140" s="57"/>
      <c r="K140" s="58">
        <f t="shared" si="52"/>
        <v>0</v>
      </c>
    </row>
    <row r="141" spans="1:11" ht="15.75" x14ac:dyDescent="0.25">
      <c r="A141" s="50"/>
      <c r="B141" s="51" t="s">
        <v>14</v>
      </c>
      <c r="C141" s="52" t="s">
        <v>233</v>
      </c>
      <c r="D141" s="53" t="s">
        <v>234</v>
      </c>
      <c r="E141" s="54">
        <v>211.02</v>
      </c>
      <c r="F141" s="55">
        <f t="shared" si="0"/>
        <v>0</v>
      </c>
      <c r="G141" s="142">
        <f t="shared" si="51"/>
        <v>0</v>
      </c>
      <c r="H141" s="56">
        <v>1</v>
      </c>
      <c r="I141" s="56">
        <v>5</v>
      </c>
      <c r="J141" s="57"/>
      <c r="K141" s="58">
        <f t="shared" si="52"/>
        <v>0</v>
      </c>
    </row>
    <row r="142" spans="1:11" ht="15.75" x14ac:dyDescent="0.25">
      <c r="A142" s="50"/>
      <c r="B142" s="51" t="s">
        <v>14</v>
      </c>
      <c r="C142" s="60" t="s">
        <v>235</v>
      </c>
      <c r="D142" s="61" t="s">
        <v>236</v>
      </c>
      <c r="E142" s="62">
        <v>264.04000000000002</v>
      </c>
      <c r="F142" s="63">
        <f t="shared" si="0"/>
        <v>0</v>
      </c>
      <c r="G142" s="142">
        <f t="shared" si="51"/>
        <v>0</v>
      </c>
      <c r="H142" s="64">
        <v>1</v>
      </c>
      <c r="I142" s="64">
        <v>3</v>
      </c>
      <c r="J142" s="65"/>
      <c r="K142" s="58">
        <f t="shared" si="52"/>
        <v>0</v>
      </c>
    </row>
    <row r="143" spans="1:11" ht="15.75" x14ac:dyDescent="0.25">
      <c r="A143" s="41"/>
      <c r="B143" s="42"/>
      <c r="C143" s="43" t="s">
        <v>12</v>
      </c>
      <c r="D143" s="44" t="s">
        <v>237</v>
      </c>
      <c r="E143" s="45" t="s">
        <v>12</v>
      </c>
      <c r="F143" s="46"/>
      <c r="G143" s="141"/>
      <c r="H143" s="47" t="s">
        <v>12</v>
      </c>
      <c r="I143" s="47" t="s">
        <v>12</v>
      </c>
      <c r="J143" s="48"/>
      <c r="K143" s="49"/>
    </row>
    <row r="144" spans="1:11" ht="15.75" x14ac:dyDescent="0.25">
      <c r="A144" s="50"/>
      <c r="B144" s="51" t="s">
        <v>14</v>
      </c>
      <c r="C144" s="52" t="s">
        <v>238</v>
      </c>
      <c r="D144" s="53" t="s">
        <v>239</v>
      </c>
      <c r="E144" s="54">
        <v>111.05</v>
      </c>
      <c r="F144" s="55">
        <f t="shared" si="0"/>
        <v>0</v>
      </c>
      <c r="G144" s="142">
        <f t="shared" ref="G144:G149" si="53">IFERROR(E144*F144,"-")</f>
        <v>0</v>
      </c>
      <c r="H144" s="56">
        <v>5</v>
      </c>
      <c r="I144" s="56">
        <v>20</v>
      </c>
      <c r="J144" s="57"/>
      <c r="K144" s="58">
        <f t="shared" ref="K144:K149" si="54">IFERROR(J144*G144,0)</f>
        <v>0</v>
      </c>
    </row>
    <row r="145" spans="1:11" ht="15.75" x14ac:dyDescent="0.25">
      <c r="A145" s="50"/>
      <c r="B145" s="51" t="s">
        <v>14</v>
      </c>
      <c r="C145" s="52" t="s">
        <v>240</v>
      </c>
      <c r="D145" s="53" t="s">
        <v>241</v>
      </c>
      <c r="E145" s="54">
        <v>109.18</v>
      </c>
      <c r="F145" s="55">
        <f t="shared" si="0"/>
        <v>0</v>
      </c>
      <c r="G145" s="142">
        <f t="shared" si="53"/>
        <v>0</v>
      </c>
      <c r="H145" s="56">
        <v>5</v>
      </c>
      <c r="I145" s="56">
        <v>20</v>
      </c>
      <c r="J145" s="57"/>
      <c r="K145" s="58">
        <f t="shared" si="54"/>
        <v>0</v>
      </c>
    </row>
    <row r="146" spans="1:11" ht="15.75" x14ac:dyDescent="0.25">
      <c r="A146" s="50"/>
      <c r="B146" s="51" t="s">
        <v>14</v>
      </c>
      <c r="C146" s="52" t="s">
        <v>242</v>
      </c>
      <c r="D146" s="53" t="s">
        <v>243</v>
      </c>
      <c r="E146" s="54">
        <v>133.97999999999999</v>
      </c>
      <c r="F146" s="55">
        <f t="shared" si="0"/>
        <v>0</v>
      </c>
      <c r="G146" s="142">
        <f t="shared" si="53"/>
        <v>0</v>
      </c>
      <c r="H146" s="56">
        <v>5</v>
      </c>
      <c r="I146" s="56">
        <v>10</v>
      </c>
      <c r="J146" s="57"/>
      <c r="K146" s="58">
        <f t="shared" si="54"/>
        <v>0</v>
      </c>
    </row>
    <row r="147" spans="1:11" ht="15.75" x14ac:dyDescent="0.25">
      <c r="A147" s="50"/>
      <c r="B147" s="51" t="s">
        <v>14</v>
      </c>
      <c r="C147" s="52" t="s">
        <v>244</v>
      </c>
      <c r="D147" s="53" t="s">
        <v>245</v>
      </c>
      <c r="E147" s="54">
        <v>168.55</v>
      </c>
      <c r="F147" s="55">
        <f t="shared" si="0"/>
        <v>0</v>
      </c>
      <c r="G147" s="142">
        <f t="shared" si="53"/>
        <v>0</v>
      </c>
      <c r="H147" s="56">
        <v>1</v>
      </c>
      <c r="I147" s="56">
        <v>6</v>
      </c>
      <c r="J147" s="57"/>
      <c r="K147" s="58">
        <f t="shared" si="54"/>
        <v>0</v>
      </c>
    </row>
    <row r="148" spans="1:11" ht="15.75" x14ac:dyDescent="0.25">
      <c r="A148" s="50"/>
      <c r="B148" s="51" t="s">
        <v>14</v>
      </c>
      <c r="C148" s="52" t="s">
        <v>246</v>
      </c>
      <c r="D148" s="53" t="s">
        <v>247</v>
      </c>
      <c r="E148" s="54">
        <v>194.11</v>
      </c>
      <c r="F148" s="55">
        <f t="shared" si="0"/>
        <v>0</v>
      </c>
      <c r="G148" s="142">
        <f t="shared" si="53"/>
        <v>0</v>
      </c>
      <c r="H148" s="56">
        <v>1</v>
      </c>
      <c r="I148" s="56">
        <v>5</v>
      </c>
      <c r="J148" s="57"/>
      <c r="K148" s="58">
        <f t="shared" si="54"/>
        <v>0</v>
      </c>
    </row>
    <row r="149" spans="1:11" ht="15.75" x14ac:dyDescent="0.25">
      <c r="A149" s="95"/>
      <c r="B149" s="51" t="s">
        <v>14</v>
      </c>
      <c r="C149" s="52" t="s">
        <v>248</v>
      </c>
      <c r="D149" s="53" t="s">
        <v>249</v>
      </c>
      <c r="E149" s="54">
        <v>248.99</v>
      </c>
      <c r="F149" s="55">
        <f t="shared" si="0"/>
        <v>0</v>
      </c>
      <c r="G149" s="142">
        <f t="shared" si="53"/>
        <v>0</v>
      </c>
      <c r="H149" s="56">
        <v>1</v>
      </c>
      <c r="I149" s="56">
        <v>3</v>
      </c>
      <c r="J149" s="57"/>
      <c r="K149" s="58">
        <f t="shared" si="54"/>
        <v>0</v>
      </c>
    </row>
    <row r="150" spans="1:11" ht="15.75" x14ac:dyDescent="0.25">
      <c r="A150" s="128"/>
      <c r="B150" s="42"/>
      <c r="C150" s="43" t="s">
        <v>12</v>
      </c>
      <c r="D150" s="44" t="s">
        <v>584</v>
      </c>
      <c r="E150" s="45" t="s">
        <v>12</v>
      </c>
      <c r="F150" s="46"/>
      <c r="G150" s="141"/>
      <c r="H150" s="47" t="s">
        <v>12</v>
      </c>
      <c r="I150" s="47" t="s">
        <v>12</v>
      </c>
      <c r="J150" s="48"/>
      <c r="K150" s="49"/>
    </row>
    <row r="151" spans="1:11" ht="15.75" x14ac:dyDescent="0.25">
      <c r="A151" s="129"/>
      <c r="B151" s="127" t="s">
        <v>14</v>
      </c>
      <c r="C151" s="60" t="s">
        <v>250</v>
      </c>
      <c r="D151" s="61" t="s">
        <v>251</v>
      </c>
      <c r="E151" s="62">
        <v>25.28</v>
      </c>
      <c r="F151" s="63">
        <f t="shared" si="0"/>
        <v>0</v>
      </c>
      <c r="G151" s="142">
        <f t="shared" ref="G151" si="55">IFERROR(E151*F151,"-")</f>
        <v>0</v>
      </c>
      <c r="H151" s="64">
        <v>5</v>
      </c>
      <c r="I151" s="64">
        <v>20</v>
      </c>
      <c r="J151" s="65"/>
      <c r="K151" s="125">
        <f t="shared" ref="K151" si="56">IFERROR(J151*G151,0)</f>
        <v>0</v>
      </c>
    </row>
    <row r="152" spans="1:11" ht="15.75" x14ac:dyDescent="0.25">
      <c r="A152" s="130"/>
      <c r="C152" s="74" t="s">
        <v>12</v>
      </c>
      <c r="D152" s="75"/>
      <c r="E152" s="76" t="s">
        <v>12</v>
      </c>
      <c r="F152" s="77"/>
      <c r="G152" s="144"/>
      <c r="H152" s="78" t="s">
        <v>12</v>
      </c>
      <c r="I152" s="78" t="s">
        <v>12</v>
      </c>
      <c r="J152" s="79"/>
      <c r="K152" s="88"/>
    </row>
    <row r="153" spans="1:11" ht="15.75" x14ac:dyDescent="0.25">
      <c r="A153" s="130"/>
      <c r="B153" s="127" t="s">
        <v>14</v>
      </c>
      <c r="C153" s="52" t="s">
        <v>254</v>
      </c>
      <c r="D153" s="53" t="s">
        <v>255</v>
      </c>
      <c r="E153" s="54">
        <v>30.28</v>
      </c>
      <c r="F153" s="55">
        <f t="shared" si="0"/>
        <v>0</v>
      </c>
      <c r="G153" s="142">
        <f>IFERROR(E153*F153,"-")</f>
        <v>0</v>
      </c>
      <c r="H153" s="56">
        <v>5</v>
      </c>
      <c r="I153" s="56">
        <v>20</v>
      </c>
      <c r="J153" s="57"/>
      <c r="K153" s="98">
        <f>IFERROR(J153*G153,0)</f>
        <v>0</v>
      </c>
    </row>
    <row r="154" spans="1:11" ht="15.75" x14ac:dyDescent="0.25">
      <c r="A154" s="130"/>
      <c r="B154" s="127" t="s">
        <v>14</v>
      </c>
      <c r="C154" s="52" t="s">
        <v>252</v>
      </c>
      <c r="D154" s="53" t="s">
        <v>253</v>
      </c>
      <c r="E154" s="54">
        <v>30.34</v>
      </c>
      <c r="F154" s="55">
        <f t="shared" si="0"/>
        <v>0</v>
      </c>
      <c r="G154" s="142">
        <f t="shared" ref="G154" si="57">IFERROR(E154*F154,"-")</f>
        <v>0</v>
      </c>
      <c r="H154" s="56">
        <v>5</v>
      </c>
      <c r="I154" s="56">
        <v>20</v>
      </c>
      <c r="J154" s="57"/>
      <c r="K154" s="98">
        <f t="shared" ref="K154" si="58">IFERROR(J154*G154,0)</f>
        <v>0</v>
      </c>
    </row>
    <row r="155" spans="1:11" ht="15.75" x14ac:dyDescent="0.25">
      <c r="A155" s="130"/>
      <c r="C155" s="74" t="s">
        <v>12</v>
      </c>
      <c r="D155" s="75"/>
      <c r="E155" s="76" t="s">
        <v>12</v>
      </c>
      <c r="F155" s="77"/>
      <c r="G155" s="144"/>
      <c r="H155" s="78" t="s">
        <v>12</v>
      </c>
      <c r="I155" s="78" t="s">
        <v>12</v>
      </c>
      <c r="J155" s="79"/>
      <c r="K155" s="88"/>
    </row>
    <row r="156" spans="1:11" ht="15.75" x14ac:dyDescent="0.25">
      <c r="A156" s="130"/>
      <c r="B156" s="127" t="s">
        <v>14</v>
      </c>
      <c r="C156" s="89" t="s">
        <v>620</v>
      </c>
      <c r="D156" s="90" t="s">
        <v>619</v>
      </c>
      <c r="E156" s="91">
        <v>47.44</v>
      </c>
      <c r="F156" s="92">
        <f t="shared" si="0"/>
        <v>0</v>
      </c>
      <c r="G156" s="142">
        <f t="shared" ref="G156:G161" si="59">IFERROR(E156*F156,"-")</f>
        <v>0</v>
      </c>
      <c r="H156" s="93">
        <v>1</v>
      </c>
      <c r="I156" s="93">
        <v>10</v>
      </c>
      <c r="J156" s="94"/>
      <c r="K156" s="58">
        <f t="shared" ref="K156:K161" si="60">IFERROR(J156*G156,0)</f>
        <v>0</v>
      </c>
    </row>
    <row r="157" spans="1:11" ht="15.75" x14ac:dyDescent="0.25">
      <c r="A157" s="130"/>
      <c r="B157" s="127" t="s">
        <v>14</v>
      </c>
      <c r="C157" s="89" t="s">
        <v>256</v>
      </c>
      <c r="D157" s="90" t="s">
        <v>257</v>
      </c>
      <c r="E157" s="91">
        <v>47.44</v>
      </c>
      <c r="F157" s="92">
        <f t="shared" si="0"/>
        <v>0</v>
      </c>
      <c r="G157" s="142">
        <f t="shared" ref="G157" si="61">IFERROR(E157*F157,"-")</f>
        <v>0</v>
      </c>
      <c r="H157" s="93">
        <v>1</v>
      </c>
      <c r="I157" s="93">
        <v>10</v>
      </c>
      <c r="J157" s="94"/>
      <c r="K157" s="58">
        <f t="shared" ref="K157" si="62">IFERROR(J157*G157,0)</f>
        <v>0</v>
      </c>
    </row>
    <row r="158" spans="1:11" ht="15.75" x14ac:dyDescent="0.25">
      <c r="A158" s="130"/>
      <c r="B158" s="132"/>
      <c r="C158" s="119"/>
      <c r="D158" s="120"/>
      <c r="E158" s="121"/>
      <c r="F158" s="122"/>
      <c r="G158" s="145"/>
      <c r="H158" s="123"/>
      <c r="I158" s="123"/>
      <c r="J158" s="124"/>
      <c r="K158" s="126"/>
    </row>
    <row r="159" spans="1:11" ht="15.75" x14ac:dyDescent="0.25">
      <c r="A159" s="130"/>
      <c r="B159" s="127" t="s">
        <v>14</v>
      </c>
      <c r="C159" s="52" t="s">
        <v>261</v>
      </c>
      <c r="D159" s="53" t="s">
        <v>262</v>
      </c>
      <c r="E159" s="54">
        <v>57.02</v>
      </c>
      <c r="F159" s="55">
        <f t="shared" si="0"/>
        <v>0</v>
      </c>
      <c r="G159" s="142">
        <f>IFERROR(E159*F159,"-")</f>
        <v>0</v>
      </c>
      <c r="H159" s="56">
        <v>1</v>
      </c>
      <c r="I159" s="56">
        <v>10</v>
      </c>
      <c r="J159" s="57"/>
      <c r="K159" s="58">
        <f>IFERROR(J159*G159,0)</f>
        <v>0</v>
      </c>
    </row>
    <row r="160" spans="1:11" ht="15.75" x14ac:dyDescent="0.25">
      <c r="A160" s="130"/>
      <c r="B160" s="127" t="s">
        <v>14</v>
      </c>
      <c r="C160" s="52" t="s">
        <v>259</v>
      </c>
      <c r="D160" s="53" t="s">
        <v>260</v>
      </c>
      <c r="E160" s="54">
        <v>57.25</v>
      </c>
      <c r="F160" s="55">
        <f t="shared" si="0"/>
        <v>0</v>
      </c>
      <c r="G160" s="142">
        <f>IFERROR(E160*F160,"-")</f>
        <v>0</v>
      </c>
      <c r="H160" s="56">
        <v>5</v>
      </c>
      <c r="I160" s="56">
        <v>10</v>
      </c>
      <c r="J160" s="57"/>
      <c r="K160" s="58">
        <f>IFERROR(J160*G160,0)</f>
        <v>0</v>
      </c>
    </row>
    <row r="161" spans="1:11" ht="15.75" x14ac:dyDescent="0.25">
      <c r="A161" s="130"/>
      <c r="B161" s="127" t="s">
        <v>14</v>
      </c>
      <c r="C161" s="52" t="s">
        <v>258</v>
      </c>
      <c r="D161" s="53" t="s">
        <v>621</v>
      </c>
      <c r="E161" s="54">
        <v>60.01</v>
      </c>
      <c r="F161" s="55">
        <f t="shared" si="0"/>
        <v>0</v>
      </c>
      <c r="G161" s="142">
        <f t="shared" si="59"/>
        <v>0</v>
      </c>
      <c r="H161" s="56">
        <v>1</v>
      </c>
      <c r="I161" s="56">
        <v>5</v>
      </c>
      <c r="J161" s="57"/>
      <c r="K161" s="98">
        <f t="shared" si="60"/>
        <v>0</v>
      </c>
    </row>
    <row r="162" spans="1:11" ht="15.75" x14ac:dyDescent="0.25">
      <c r="A162" s="130"/>
      <c r="C162" s="74" t="s">
        <v>12</v>
      </c>
      <c r="D162" s="75"/>
      <c r="E162" s="76" t="s">
        <v>12</v>
      </c>
      <c r="F162" s="77"/>
      <c r="G162" s="144"/>
      <c r="H162" s="78" t="s">
        <v>12</v>
      </c>
      <c r="I162" s="78" t="s">
        <v>12</v>
      </c>
      <c r="J162" s="79"/>
      <c r="K162" s="88"/>
    </row>
    <row r="163" spans="1:11" ht="15.75" x14ac:dyDescent="0.25">
      <c r="A163" s="130"/>
      <c r="B163" s="127" t="s">
        <v>14</v>
      </c>
      <c r="C163" s="52" t="s">
        <v>267</v>
      </c>
      <c r="D163" s="53" t="s">
        <v>268</v>
      </c>
      <c r="E163" s="54">
        <v>77.36</v>
      </c>
      <c r="F163" s="55">
        <f t="shared" si="0"/>
        <v>0</v>
      </c>
      <c r="G163" s="142">
        <f>IFERROR(E163*F163,"-")</f>
        <v>0</v>
      </c>
      <c r="H163" s="56">
        <v>1</v>
      </c>
      <c r="I163" s="56">
        <v>10</v>
      </c>
      <c r="J163" s="57"/>
      <c r="K163" s="58">
        <f>IFERROR(J163*G163,0)</f>
        <v>0</v>
      </c>
    </row>
    <row r="164" spans="1:11" ht="15.75" x14ac:dyDescent="0.25">
      <c r="A164" s="130"/>
      <c r="B164" s="127" t="s">
        <v>14</v>
      </c>
      <c r="C164" s="89" t="s">
        <v>263</v>
      </c>
      <c r="D164" s="90" t="s">
        <v>264</v>
      </c>
      <c r="E164" s="91">
        <v>88.19</v>
      </c>
      <c r="F164" s="92">
        <f t="shared" si="0"/>
        <v>0</v>
      </c>
      <c r="G164" s="142">
        <f t="shared" ref="G164:G165" si="63">IFERROR(E164*F164,"-")</f>
        <v>0</v>
      </c>
      <c r="H164" s="93">
        <v>1</v>
      </c>
      <c r="I164" s="93">
        <v>5</v>
      </c>
      <c r="J164" s="94"/>
      <c r="K164" s="58">
        <f t="shared" ref="K164:K165" si="64">IFERROR(J164*G164,0)</f>
        <v>0</v>
      </c>
    </row>
    <row r="165" spans="1:11" ht="15.75" x14ac:dyDescent="0.25">
      <c r="A165" s="131"/>
      <c r="B165" s="127" t="s">
        <v>14</v>
      </c>
      <c r="C165" s="52" t="s">
        <v>265</v>
      </c>
      <c r="D165" s="53" t="s">
        <v>266</v>
      </c>
      <c r="E165" s="54">
        <v>79.84</v>
      </c>
      <c r="F165" s="55">
        <f t="shared" si="0"/>
        <v>0</v>
      </c>
      <c r="G165" s="142">
        <f t="shared" si="63"/>
        <v>0</v>
      </c>
      <c r="H165" s="56">
        <v>1</v>
      </c>
      <c r="I165" s="56">
        <v>5</v>
      </c>
      <c r="J165" s="57"/>
      <c r="K165" s="58">
        <f t="shared" si="64"/>
        <v>0</v>
      </c>
    </row>
    <row r="166" spans="1:11" ht="15.75" x14ac:dyDescent="0.25">
      <c r="A166" s="66"/>
      <c r="B166" s="42"/>
      <c r="C166" s="43" t="s">
        <v>12</v>
      </c>
      <c r="D166" s="44" t="s">
        <v>269</v>
      </c>
      <c r="E166" s="45" t="s">
        <v>12</v>
      </c>
      <c r="F166" s="46"/>
      <c r="G166" s="141"/>
      <c r="H166" s="47" t="s">
        <v>12</v>
      </c>
      <c r="I166" s="47" t="s">
        <v>12</v>
      </c>
      <c r="J166" s="48"/>
      <c r="K166" s="49"/>
    </row>
    <row r="167" spans="1:11" ht="15.75" x14ac:dyDescent="0.25">
      <c r="A167" s="50"/>
      <c r="B167" s="51" t="s">
        <v>14</v>
      </c>
      <c r="C167" s="60" t="s">
        <v>270</v>
      </c>
      <c r="D167" s="61" t="s">
        <v>271</v>
      </c>
      <c r="E167" s="62">
        <v>25.28</v>
      </c>
      <c r="F167" s="63">
        <f t="shared" si="0"/>
        <v>0</v>
      </c>
      <c r="G167" s="142">
        <f>IFERROR(E167*F167,"-")</f>
        <v>0</v>
      </c>
      <c r="H167" s="64">
        <v>5</v>
      </c>
      <c r="I167" s="64">
        <v>20</v>
      </c>
      <c r="J167" s="65"/>
      <c r="K167" s="87">
        <f t="shared" ref="K167" si="65">IFERROR(J167*G167,0)</f>
        <v>0</v>
      </c>
    </row>
    <row r="168" spans="1:11" ht="15.75" x14ac:dyDescent="0.25">
      <c r="A168" s="50"/>
      <c r="B168" s="50"/>
      <c r="C168" s="74" t="s">
        <v>12</v>
      </c>
      <c r="D168" s="75"/>
      <c r="E168" s="76" t="s">
        <v>12</v>
      </c>
      <c r="F168" s="77"/>
      <c r="G168" s="144"/>
      <c r="H168" s="78" t="s">
        <v>12</v>
      </c>
      <c r="I168" s="78" t="s">
        <v>12</v>
      </c>
      <c r="J168" s="79"/>
      <c r="K168" s="88"/>
    </row>
    <row r="169" spans="1:11" ht="15.75" x14ac:dyDescent="0.25">
      <c r="A169" s="50"/>
      <c r="B169" s="51" t="s">
        <v>14</v>
      </c>
      <c r="C169" s="52" t="s">
        <v>274</v>
      </c>
      <c r="D169" s="53" t="s">
        <v>275</v>
      </c>
      <c r="E169" s="54">
        <v>30.28</v>
      </c>
      <c r="F169" s="55">
        <f t="shared" si="0"/>
        <v>0</v>
      </c>
      <c r="G169" s="142">
        <f>IFERROR(E169*F169,"-")</f>
        <v>0</v>
      </c>
      <c r="H169" s="56">
        <v>5</v>
      </c>
      <c r="I169" s="56">
        <v>20</v>
      </c>
      <c r="J169" s="57"/>
      <c r="K169" s="98">
        <f>IFERROR(J169*G169,0)</f>
        <v>0</v>
      </c>
    </row>
    <row r="170" spans="1:11" ht="15.75" x14ac:dyDescent="0.25">
      <c r="A170" s="50"/>
      <c r="B170" s="51" t="s">
        <v>14</v>
      </c>
      <c r="C170" s="52" t="s">
        <v>272</v>
      </c>
      <c r="D170" s="53" t="s">
        <v>273</v>
      </c>
      <c r="E170" s="54">
        <v>30.34</v>
      </c>
      <c r="F170" s="55">
        <f t="shared" si="0"/>
        <v>0</v>
      </c>
      <c r="G170" s="142">
        <f t="shared" ref="G170" si="66">IFERROR(E170*F170,"-")</f>
        <v>0</v>
      </c>
      <c r="H170" s="56">
        <v>1</v>
      </c>
      <c r="I170" s="56">
        <v>20</v>
      </c>
      <c r="J170" s="57"/>
      <c r="K170" s="98">
        <f t="shared" ref="K170" si="67">IFERROR(J170*G170,0)</f>
        <v>0</v>
      </c>
    </row>
    <row r="171" spans="1:11" ht="15.75" x14ac:dyDescent="0.25">
      <c r="A171" s="50"/>
      <c r="B171" s="50"/>
      <c r="C171" s="74" t="s">
        <v>12</v>
      </c>
      <c r="D171" s="75"/>
      <c r="E171" s="76" t="s">
        <v>12</v>
      </c>
      <c r="F171" s="77"/>
      <c r="G171" s="144"/>
      <c r="H171" s="78" t="s">
        <v>12</v>
      </c>
      <c r="I171" s="78" t="s">
        <v>12</v>
      </c>
      <c r="J171" s="79"/>
      <c r="K171" s="88"/>
    </row>
    <row r="172" spans="1:11" ht="15.75" x14ac:dyDescent="0.25">
      <c r="A172" s="50"/>
      <c r="B172" s="51" t="s">
        <v>14</v>
      </c>
      <c r="C172" s="52" t="s">
        <v>278</v>
      </c>
      <c r="D172" s="53" t="s">
        <v>279</v>
      </c>
      <c r="E172" s="54">
        <v>47.23</v>
      </c>
      <c r="F172" s="55">
        <f t="shared" si="0"/>
        <v>0</v>
      </c>
      <c r="G172" s="142">
        <f>IFERROR(E172*F172,"-")</f>
        <v>0</v>
      </c>
      <c r="H172" s="56">
        <v>1</v>
      </c>
      <c r="I172" s="56">
        <v>10</v>
      </c>
      <c r="J172" s="57"/>
      <c r="K172" s="98">
        <f>IFERROR(J172*G172,0)</f>
        <v>0</v>
      </c>
    </row>
    <row r="173" spans="1:11" ht="15.75" x14ac:dyDescent="0.25">
      <c r="A173" s="50"/>
      <c r="B173" s="51" t="s">
        <v>14</v>
      </c>
      <c r="C173" s="52" t="s">
        <v>276</v>
      </c>
      <c r="D173" s="53" t="s">
        <v>277</v>
      </c>
      <c r="E173" s="54">
        <v>47.39</v>
      </c>
      <c r="F173" s="55">
        <f t="shared" si="0"/>
        <v>0</v>
      </c>
      <c r="G173" s="142">
        <f t="shared" ref="G173" si="68">IFERROR(E173*F173,"-")</f>
        <v>0</v>
      </c>
      <c r="H173" s="56">
        <v>1</v>
      </c>
      <c r="I173" s="56">
        <v>10</v>
      </c>
      <c r="J173" s="57"/>
      <c r="K173" s="98">
        <f t="shared" ref="K173" si="69">IFERROR(J173*G173,0)</f>
        <v>0</v>
      </c>
    </row>
    <row r="174" spans="1:11" ht="15.75" x14ac:dyDescent="0.25">
      <c r="A174" s="50"/>
      <c r="B174" s="50"/>
      <c r="C174" s="74" t="s">
        <v>12</v>
      </c>
      <c r="D174" s="75"/>
      <c r="E174" s="76" t="s">
        <v>12</v>
      </c>
      <c r="F174" s="77"/>
      <c r="G174" s="144"/>
      <c r="H174" s="78" t="s">
        <v>12</v>
      </c>
      <c r="I174" s="78" t="s">
        <v>12</v>
      </c>
      <c r="J174" s="79"/>
      <c r="K174" s="88"/>
    </row>
    <row r="175" spans="1:11" ht="15.75" x14ac:dyDescent="0.25">
      <c r="A175" s="50"/>
      <c r="B175" s="51" t="s">
        <v>14</v>
      </c>
      <c r="C175" s="52" t="s">
        <v>624</v>
      </c>
      <c r="D175" s="133" t="s">
        <v>622</v>
      </c>
      <c r="E175" s="54">
        <v>60.01</v>
      </c>
      <c r="F175" s="55">
        <f t="shared" si="0"/>
        <v>0</v>
      </c>
      <c r="G175" s="142">
        <f>IFERROR(E175*F175,"-")</f>
        <v>0</v>
      </c>
      <c r="H175" s="56">
        <v>1</v>
      </c>
      <c r="I175" s="56">
        <v>5</v>
      </c>
      <c r="J175" s="57"/>
      <c r="K175" s="98">
        <f t="shared" ref="K175" si="70">IFERROR(J175*G175,0)</f>
        <v>0</v>
      </c>
    </row>
    <row r="176" spans="1:11" ht="15.75" x14ac:dyDescent="0.25">
      <c r="A176" s="50"/>
      <c r="B176" s="51" t="s">
        <v>14</v>
      </c>
      <c r="C176" s="52" t="s">
        <v>625</v>
      </c>
      <c r="D176" s="133" t="s">
        <v>623</v>
      </c>
      <c r="E176" s="54">
        <v>60.01</v>
      </c>
      <c r="F176" s="55">
        <f t="shared" si="0"/>
        <v>0</v>
      </c>
      <c r="G176" s="142">
        <f>IFERROR(E176*F176,"-")</f>
        <v>0</v>
      </c>
      <c r="H176" s="56">
        <v>1</v>
      </c>
      <c r="I176" s="56">
        <v>5</v>
      </c>
      <c r="J176" s="57"/>
      <c r="K176" s="98">
        <f t="shared" ref="K176" si="71">IFERROR(J176*G176,0)</f>
        <v>0</v>
      </c>
    </row>
    <row r="177" spans="1:11" ht="15.75" x14ac:dyDescent="0.25">
      <c r="A177" s="50"/>
      <c r="B177" s="51" t="s">
        <v>14</v>
      </c>
      <c r="C177" s="52" t="s">
        <v>280</v>
      </c>
      <c r="D177" s="133" t="s">
        <v>281</v>
      </c>
      <c r="E177" s="54">
        <v>60.01</v>
      </c>
      <c r="F177" s="55">
        <f t="shared" si="0"/>
        <v>0</v>
      </c>
      <c r="G177" s="142">
        <f>IFERROR(E177*F177,"-")</f>
        <v>0</v>
      </c>
      <c r="H177" s="56">
        <v>1</v>
      </c>
      <c r="I177" s="56">
        <v>5</v>
      </c>
      <c r="J177" s="57"/>
      <c r="K177" s="98">
        <f t="shared" ref="K177" si="72">IFERROR(J177*G177,0)</f>
        <v>0</v>
      </c>
    </row>
    <row r="178" spans="1:11" ht="15.75" x14ac:dyDescent="0.25">
      <c r="A178" s="50"/>
      <c r="B178" s="50"/>
      <c r="C178" s="74" t="s">
        <v>12</v>
      </c>
      <c r="D178" s="96"/>
      <c r="E178" s="76" t="s">
        <v>12</v>
      </c>
      <c r="F178" s="77"/>
      <c r="G178" s="144"/>
      <c r="H178" s="78" t="s">
        <v>12</v>
      </c>
      <c r="I178" s="78" t="s">
        <v>12</v>
      </c>
      <c r="J178" s="79"/>
      <c r="K178" s="88"/>
    </row>
    <row r="179" spans="1:11" ht="15.75" x14ac:dyDescent="0.25">
      <c r="A179" s="50"/>
      <c r="B179" s="51" t="s">
        <v>14</v>
      </c>
      <c r="C179" s="89" t="s">
        <v>627</v>
      </c>
      <c r="D179" s="90" t="s">
        <v>626</v>
      </c>
      <c r="E179" s="54">
        <v>79.84</v>
      </c>
      <c r="F179" s="92">
        <f t="shared" si="0"/>
        <v>0</v>
      </c>
      <c r="G179" s="142">
        <f t="shared" ref="G179" si="73">IFERROR(E179*F179,"-")</f>
        <v>0</v>
      </c>
      <c r="H179" s="93">
        <v>1</v>
      </c>
      <c r="I179" s="93">
        <v>5</v>
      </c>
      <c r="J179" s="94"/>
      <c r="K179" s="58">
        <f t="shared" ref="K179" si="74">IFERROR(J179*G179,0)</f>
        <v>0</v>
      </c>
    </row>
    <row r="180" spans="1:11" ht="15.75" x14ac:dyDescent="0.25">
      <c r="A180" s="50"/>
      <c r="B180" s="51" t="s">
        <v>14</v>
      </c>
      <c r="C180" s="52" t="s">
        <v>284</v>
      </c>
      <c r="D180" s="53" t="s">
        <v>285</v>
      </c>
      <c r="E180" s="54">
        <v>79.84</v>
      </c>
      <c r="F180" s="55">
        <f t="shared" si="0"/>
        <v>0</v>
      </c>
      <c r="G180" s="142">
        <f>IFERROR(E180*F180,"-")</f>
        <v>0</v>
      </c>
      <c r="H180" s="56">
        <v>1</v>
      </c>
      <c r="I180" s="56">
        <v>5</v>
      </c>
      <c r="J180" s="57"/>
      <c r="K180" s="58">
        <f>IFERROR(J180*G180,0)</f>
        <v>0</v>
      </c>
    </row>
    <row r="181" spans="1:11" ht="15.75" x14ac:dyDescent="0.25">
      <c r="A181" s="50"/>
      <c r="B181" s="51" t="s">
        <v>14</v>
      </c>
      <c r="C181" s="89" t="s">
        <v>282</v>
      </c>
      <c r="D181" s="90" t="s">
        <v>283</v>
      </c>
      <c r="E181" s="91">
        <v>88.19</v>
      </c>
      <c r="F181" s="92">
        <f t="shared" si="0"/>
        <v>0</v>
      </c>
      <c r="G181" s="142">
        <f t="shared" ref="G181" si="75">IFERROR(E181*F181,"-")</f>
        <v>0</v>
      </c>
      <c r="H181" s="93">
        <v>1</v>
      </c>
      <c r="I181" s="93">
        <v>5</v>
      </c>
      <c r="J181" s="94"/>
      <c r="K181" s="58">
        <f t="shared" ref="K181" si="76">IFERROR(J181*G181,0)</f>
        <v>0</v>
      </c>
    </row>
    <row r="182" spans="1:11" ht="15.75" x14ac:dyDescent="0.25">
      <c r="A182" s="41"/>
      <c r="B182" s="42"/>
      <c r="C182" s="43" t="s">
        <v>12</v>
      </c>
      <c r="D182" s="44" t="s">
        <v>286</v>
      </c>
      <c r="E182" s="45" t="s">
        <v>12</v>
      </c>
      <c r="F182" s="46"/>
      <c r="G182" s="141"/>
      <c r="H182" s="47" t="s">
        <v>12</v>
      </c>
      <c r="I182" s="47" t="s">
        <v>12</v>
      </c>
      <c r="J182" s="48"/>
      <c r="K182" s="49"/>
    </row>
    <row r="183" spans="1:11" ht="15.75" x14ac:dyDescent="0.25">
      <c r="A183" s="50"/>
      <c r="B183" s="51" t="s">
        <v>14</v>
      </c>
      <c r="C183" s="52" t="s">
        <v>287</v>
      </c>
      <c r="D183" s="53" t="s">
        <v>288</v>
      </c>
      <c r="E183" s="54">
        <v>68.27</v>
      </c>
      <c r="F183" s="55">
        <f t="shared" si="0"/>
        <v>0</v>
      </c>
      <c r="G183" s="142">
        <f t="shared" ref="G183:G188" si="77">IFERROR(E183*F183,"-")</f>
        <v>0</v>
      </c>
      <c r="H183" s="56">
        <v>5</v>
      </c>
      <c r="I183" s="56">
        <v>20</v>
      </c>
      <c r="J183" s="57"/>
      <c r="K183" s="58">
        <f t="shared" ref="K183:K188" si="78">IFERROR(J183*G183,0)</f>
        <v>0</v>
      </c>
    </row>
    <row r="184" spans="1:11" ht="15.75" x14ac:dyDescent="0.25">
      <c r="A184" s="50"/>
      <c r="B184" s="51" t="s">
        <v>14</v>
      </c>
      <c r="C184" s="52" t="s">
        <v>289</v>
      </c>
      <c r="D184" s="53" t="s">
        <v>290</v>
      </c>
      <c r="E184" s="54">
        <v>73.400000000000006</v>
      </c>
      <c r="F184" s="55">
        <f t="shared" si="0"/>
        <v>0</v>
      </c>
      <c r="G184" s="142">
        <f t="shared" si="77"/>
        <v>0</v>
      </c>
      <c r="H184" s="56">
        <v>5</v>
      </c>
      <c r="I184" s="56">
        <v>20</v>
      </c>
      <c r="J184" s="57"/>
      <c r="K184" s="58">
        <f t="shared" si="78"/>
        <v>0</v>
      </c>
    </row>
    <row r="185" spans="1:11" ht="15.75" x14ac:dyDescent="0.25">
      <c r="A185" s="50"/>
      <c r="B185" s="51" t="s">
        <v>14</v>
      </c>
      <c r="C185" s="52" t="s">
        <v>291</v>
      </c>
      <c r="D185" s="53" t="s">
        <v>292</v>
      </c>
      <c r="E185" s="54">
        <v>86.03</v>
      </c>
      <c r="F185" s="55">
        <f t="shared" si="0"/>
        <v>0</v>
      </c>
      <c r="G185" s="142">
        <f t="shared" si="77"/>
        <v>0</v>
      </c>
      <c r="H185" s="56">
        <v>1</v>
      </c>
      <c r="I185" s="56">
        <v>15</v>
      </c>
      <c r="J185" s="57"/>
      <c r="K185" s="58">
        <f t="shared" si="78"/>
        <v>0</v>
      </c>
    </row>
    <row r="186" spans="1:11" ht="15.75" x14ac:dyDescent="0.25">
      <c r="A186" s="50"/>
      <c r="B186" s="51" t="s">
        <v>14</v>
      </c>
      <c r="C186" s="52" t="s">
        <v>293</v>
      </c>
      <c r="D186" s="53" t="s">
        <v>294</v>
      </c>
      <c r="E186" s="54">
        <v>93</v>
      </c>
      <c r="F186" s="55">
        <f t="shared" si="0"/>
        <v>0</v>
      </c>
      <c r="G186" s="142">
        <f t="shared" si="77"/>
        <v>0</v>
      </c>
      <c r="H186" s="56">
        <v>1</v>
      </c>
      <c r="I186" s="56">
        <v>5</v>
      </c>
      <c r="J186" s="57"/>
      <c r="K186" s="58">
        <f t="shared" si="78"/>
        <v>0</v>
      </c>
    </row>
    <row r="187" spans="1:11" ht="15.75" x14ac:dyDescent="0.25">
      <c r="A187" s="50"/>
      <c r="B187" s="51" t="s">
        <v>14</v>
      </c>
      <c r="C187" s="52" t="s">
        <v>295</v>
      </c>
      <c r="D187" s="53" t="s">
        <v>296</v>
      </c>
      <c r="E187" s="54">
        <v>95.45</v>
      </c>
      <c r="F187" s="55">
        <f t="shared" si="0"/>
        <v>0</v>
      </c>
      <c r="G187" s="142">
        <f t="shared" si="77"/>
        <v>0</v>
      </c>
      <c r="H187" s="56">
        <v>1</v>
      </c>
      <c r="I187" s="56">
        <v>5</v>
      </c>
      <c r="J187" s="57"/>
      <c r="K187" s="58">
        <f t="shared" si="78"/>
        <v>0</v>
      </c>
    </row>
    <row r="188" spans="1:11" ht="15.75" x14ac:dyDescent="0.25">
      <c r="A188" s="50"/>
      <c r="B188" s="51" t="s">
        <v>14</v>
      </c>
      <c r="C188" s="60" t="s">
        <v>297</v>
      </c>
      <c r="D188" s="61" t="s">
        <v>298</v>
      </c>
      <c r="E188" s="62">
        <v>98.62</v>
      </c>
      <c r="F188" s="63">
        <f t="shared" si="0"/>
        <v>0</v>
      </c>
      <c r="G188" s="142">
        <f t="shared" si="77"/>
        <v>0</v>
      </c>
      <c r="H188" s="64">
        <v>1</v>
      </c>
      <c r="I188" s="64">
        <v>4</v>
      </c>
      <c r="J188" s="65"/>
      <c r="K188" s="58">
        <f t="shared" si="78"/>
        <v>0</v>
      </c>
    </row>
    <row r="189" spans="1:11" ht="15.75" x14ac:dyDescent="0.25">
      <c r="A189" s="41"/>
      <c r="B189" s="42"/>
      <c r="C189" s="43" t="s">
        <v>12</v>
      </c>
      <c r="D189" s="44" t="s">
        <v>299</v>
      </c>
      <c r="E189" s="45" t="s">
        <v>12</v>
      </c>
      <c r="F189" s="46"/>
      <c r="G189" s="141"/>
      <c r="H189" s="47" t="s">
        <v>12</v>
      </c>
      <c r="I189" s="47" t="s">
        <v>12</v>
      </c>
      <c r="J189" s="48"/>
      <c r="K189" s="49"/>
    </row>
    <row r="190" spans="1:11" ht="15.75" x14ac:dyDescent="0.25">
      <c r="A190" s="97"/>
      <c r="B190" s="51" t="s">
        <v>14</v>
      </c>
      <c r="C190" s="52" t="s">
        <v>300</v>
      </c>
      <c r="D190" s="53" t="s">
        <v>585</v>
      </c>
      <c r="E190" s="54">
        <v>137.87</v>
      </c>
      <c r="F190" s="55">
        <f t="shared" ref="F190:F195" si="79">$F$2</f>
        <v>0</v>
      </c>
      <c r="G190" s="142">
        <f t="shared" ref="G190:G195" si="80">IFERROR(E190*F190,"-")</f>
        <v>0</v>
      </c>
      <c r="H190" s="56">
        <v>1</v>
      </c>
      <c r="I190" s="56">
        <v>5</v>
      </c>
      <c r="J190" s="57"/>
      <c r="K190" s="98">
        <f t="shared" ref="K190:K195" si="81">IFERROR(J190*G190,0)</f>
        <v>0</v>
      </c>
    </row>
    <row r="191" spans="1:11" ht="15.75" x14ac:dyDescent="0.25">
      <c r="A191" s="50"/>
      <c r="B191" s="51" t="s">
        <v>14</v>
      </c>
      <c r="C191" s="52" t="s">
        <v>301</v>
      </c>
      <c r="D191" s="53" t="s">
        <v>586</v>
      </c>
      <c r="E191" s="54">
        <v>144.44</v>
      </c>
      <c r="F191" s="55">
        <f t="shared" si="79"/>
        <v>0</v>
      </c>
      <c r="G191" s="142">
        <f t="shared" si="80"/>
        <v>0</v>
      </c>
      <c r="H191" s="56">
        <v>1</v>
      </c>
      <c r="I191" s="56">
        <v>5</v>
      </c>
      <c r="J191" s="57"/>
      <c r="K191" s="58">
        <f t="shared" si="81"/>
        <v>0</v>
      </c>
    </row>
    <row r="192" spans="1:11" ht="15.75" x14ac:dyDescent="0.25">
      <c r="A192" s="50"/>
      <c r="B192" s="51" t="s">
        <v>14</v>
      </c>
      <c r="C192" s="52" t="s">
        <v>302</v>
      </c>
      <c r="D192" s="53" t="s">
        <v>587</v>
      </c>
      <c r="E192" s="54">
        <v>150.6</v>
      </c>
      <c r="F192" s="55">
        <f t="shared" si="79"/>
        <v>0</v>
      </c>
      <c r="G192" s="142">
        <f t="shared" si="80"/>
        <v>0</v>
      </c>
      <c r="H192" s="56">
        <v>1</v>
      </c>
      <c r="I192" s="56">
        <v>5</v>
      </c>
      <c r="J192" s="57"/>
      <c r="K192" s="58">
        <f t="shared" si="81"/>
        <v>0</v>
      </c>
    </row>
    <row r="193" spans="1:14" ht="15.75" x14ac:dyDescent="0.25">
      <c r="A193" s="50"/>
      <c r="B193" s="51" t="s">
        <v>14</v>
      </c>
      <c r="C193" s="52" t="s">
        <v>303</v>
      </c>
      <c r="D193" s="53" t="s">
        <v>588</v>
      </c>
      <c r="E193" s="54">
        <v>157.88</v>
      </c>
      <c r="F193" s="55">
        <f t="shared" si="79"/>
        <v>0</v>
      </c>
      <c r="G193" s="142">
        <f t="shared" si="80"/>
        <v>0</v>
      </c>
      <c r="H193" s="56">
        <v>1</v>
      </c>
      <c r="I193" s="56">
        <v>2</v>
      </c>
      <c r="J193" s="57"/>
      <c r="K193" s="58">
        <f t="shared" si="81"/>
        <v>0</v>
      </c>
    </row>
    <row r="194" spans="1:14" ht="15.75" x14ac:dyDescent="0.25">
      <c r="A194" s="50"/>
      <c r="B194" s="51" t="s">
        <v>14</v>
      </c>
      <c r="C194" s="52" t="s">
        <v>304</v>
      </c>
      <c r="D194" s="53" t="s">
        <v>589</v>
      </c>
      <c r="E194" s="54">
        <v>188.75</v>
      </c>
      <c r="F194" s="55">
        <f t="shared" si="79"/>
        <v>0</v>
      </c>
      <c r="G194" s="142">
        <f t="shared" si="80"/>
        <v>0</v>
      </c>
      <c r="H194" s="56">
        <v>1</v>
      </c>
      <c r="I194" s="56">
        <v>2</v>
      </c>
      <c r="J194" s="57"/>
      <c r="K194" s="58">
        <f t="shared" si="81"/>
        <v>0</v>
      </c>
    </row>
    <row r="195" spans="1:14" ht="15.75" x14ac:dyDescent="0.25">
      <c r="A195" s="95"/>
      <c r="B195" s="51" t="s">
        <v>14</v>
      </c>
      <c r="C195" s="52" t="s">
        <v>305</v>
      </c>
      <c r="D195" s="53" t="s">
        <v>590</v>
      </c>
      <c r="E195" s="54">
        <v>236.86</v>
      </c>
      <c r="F195" s="55">
        <f t="shared" si="79"/>
        <v>0</v>
      </c>
      <c r="G195" s="142">
        <f t="shared" si="80"/>
        <v>0</v>
      </c>
      <c r="H195" s="56">
        <v>1</v>
      </c>
      <c r="I195" s="56">
        <v>2</v>
      </c>
      <c r="J195" s="57"/>
      <c r="K195" s="58">
        <f t="shared" si="81"/>
        <v>0</v>
      </c>
    </row>
    <row r="196" spans="1:14" s="18" customFormat="1" ht="28.5" customHeight="1" x14ac:dyDescent="0.25">
      <c r="A196" s="109"/>
      <c r="B196" s="110"/>
      <c r="C196" s="111"/>
      <c r="D196" s="112" t="s">
        <v>306</v>
      </c>
      <c r="E196" s="113"/>
      <c r="F196" s="114" t="s">
        <v>307</v>
      </c>
      <c r="G196" s="146"/>
      <c r="H196" s="115"/>
      <c r="I196" s="116"/>
      <c r="J196" s="117"/>
      <c r="K196" s="118"/>
      <c r="L196" s="99"/>
      <c r="M196" s="99"/>
      <c r="N196" s="100"/>
    </row>
    <row r="197" spans="1:14" ht="15.75" x14ac:dyDescent="0.25">
      <c r="A197" s="66"/>
      <c r="B197" s="42"/>
      <c r="C197" s="67" t="s">
        <v>12</v>
      </c>
      <c r="D197" s="68" t="s">
        <v>13</v>
      </c>
      <c r="E197" s="69" t="s">
        <v>12</v>
      </c>
      <c r="F197" s="70"/>
      <c r="G197" s="143"/>
      <c r="H197" s="71" t="s">
        <v>12</v>
      </c>
      <c r="I197" s="71" t="s">
        <v>12</v>
      </c>
      <c r="J197" s="72"/>
      <c r="K197" s="73"/>
      <c r="L197" s="11"/>
      <c r="M197" s="11"/>
    </row>
    <row r="198" spans="1:14" ht="15.75" x14ac:dyDescent="0.25">
      <c r="A198" s="50"/>
      <c r="B198" s="101" t="s">
        <v>308</v>
      </c>
      <c r="C198" s="52" t="s">
        <v>309</v>
      </c>
      <c r="D198" s="53" t="s">
        <v>310</v>
      </c>
      <c r="E198" s="54">
        <v>20.97</v>
      </c>
      <c r="F198" s="55">
        <f t="shared" ref="F198:F380" si="82">$F$2</f>
        <v>0</v>
      </c>
      <c r="G198" s="142">
        <f t="shared" ref="G198:G203" si="83">IFERROR(E198*F198,"-")</f>
        <v>0</v>
      </c>
      <c r="H198" s="56">
        <v>10</v>
      </c>
      <c r="I198" s="56">
        <v>20</v>
      </c>
      <c r="J198" s="57"/>
      <c r="K198" s="58">
        <f>IFERROR(J198*G198,0)</f>
        <v>0</v>
      </c>
    </row>
    <row r="199" spans="1:14" ht="15.75" x14ac:dyDescent="0.25">
      <c r="A199" s="50"/>
      <c r="B199" s="101" t="s">
        <v>308</v>
      </c>
      <c r="C199" s="52" t="s">
        <v>311</v>
      </c>
      <c r="D199" s="53" t="s">
        <v>312</v>
      </c>
      <c r="E199" s="54">
        <v>23.45</v>
      </c>
      <c r="F199" s="55">
        <f t="shared" si="82"/>
        <v>0</v>
      </c>
      <c r="G199" s="142">
        <f t="shared" si="83"/>
        <v>0</v>
      </c>
      <c r="H199" s="56">
        <v>10</v>
      </c>
      <c r="I199" s="56">
        <v>20</v>
      </c>
      <c r="J199" s="57"/>
      <c r="K199" s="58">
        <f>IFERROR(J199*G199,0)</f>
        <v>0</v>
      </c>
    </row>
    <row r="200" spans="1:14" ht="15.75" x14ac:dyDescent="0.25">
      <c r="A200" s="50"/>
      <c r="B200" s="101" t="s">
        <v>308</v>
      </c>
      <c r="C200" s="52" t="s">
        <v>313</v>
      </c>
      <c r="D200" s="53" t="s">
        <v>314</v>
      </c>
      <c r="E200" s="54">
        <v>28.54</v>
      </c>
      <c r="F200" s="55">
        <f t="shared" si="82"/>
        <v>0</v>
      </c>
      <c r="G200" s="142">
        <f t="shared" si="83"/>
        <v>0</v>
      </c>
      <c r="H200" s="56">
        <v>5</v>
      </c>
      <c r="I200" s="56">
        <v>10</v>
      </c>
      <c r="J200" s="57"/>
      <c r="K200" s="58">
        <f>IFERROR(J200*G200,0)</f>
        <v>0</v>
      </c>
    </row>
    <row r="201" spans="1:14" ht="15.75" x14ac:dyDescent="0.25">
      <c r="A201" s="50"/>
      <c r="B201" s="101" t="s">
        <v>308</v>
      </c>
      <c r="C201" s="52" t="s">
        <v>315</v>
      </c>
      <c r="D201" s="53" t="s">
        <v>316</v>
      </c>
      <c r="E201" s="54">
        <v>48.68</v>
      </c>
      <c r="F201" s="55">
        <f t="shared" si="82"/>
        <v>0</v>
      </c>
      <c r="G201" s="142">
        <f t="shared" si="83"/>
        <v>0</v>
      </c>
      <c r="H201" s="56">
        <v>1</v>
      </c>
      <c r="I201" s="56">
        <v>4</v>
      </c>
      <c r="J201" s="57"/>
      <c r="K201" s="58">
        <f>IFERROR(J201*G201,0)</f>
        <v>0</v>
      </c>
    </row>
    <row r="202" spans="1:14" ht="15.75" x14ac:dyDescent="0.25">
      <c r="A202" s="50"/>
      <c r="B202" s="101" t="s">
        <v>308</v>
      </c>
      <c r="C202" s="52" t="s">
        <v>317</v>
      </c>
      <c r="D202" s="53" t="s">
        <v>318</v>
      </c>
      <c r="E202" s="54">
        <v>62.82</v>
      </c>
      <c r="F202" s="55">
        <f t="shared" si="82"/>
        <v>0</v>
      </c>
      <c r="G202" s="142">
        <f t="shared" si="83"/>
        <v>0</v>
      </c>
      <c r="H202" s="56">
        <v>1</v>
      </c>
      <c r="I202" s="56">
        <v>4</v>
      </c>
      <c r="J202" s="57"/>
      <c r="K202" s="58">
        <f t="shared" ref="K202:K203" si="84">IFERROR(J202*G202,0)</f>
        <v>0</v>
      </c>
    </row>
    <row r="203" spans="1:14" ht="15.75" x14ac:dyDescent="0.25">
      <c r="A203" s="50"/>
      <c r="B203" s="101" t="s">
        <v>308</v>
      </c>
      <c r="C203" s="52" t="s">
        <v>319</v>
      </c>
      <c r="D203" s="53" t="s">
        <v>320</v>
      </c>
      <c r="E203" s="54">
        <v>93.15</v>
      </c>
      <c r="F203" s="55">
        <f t="shared" si="82"/>
        <v>0</v>
      </c>
      <c r="G203" s="142">
        <f t="shared" si="83"/>
        <v>0</v>
      </c>
      <c r="H203" s="56">
        <v>1</v>
      </c>
      <c r="I203" s="56">
        <v>2</v>
      </c>
      <c r="J203" s="57"/>
      <c r="K203" s="58">
        <f t="shared" si="84"/>
        <v>0</v>
      </c>
    </row>
    <row r="204" spans="1:14" ht="15.75" x14ac:dyDescent="0.25">
      <c r="A204" s="41"/>
      <c r="B204" s="42"/>
      <c r="C204" s="43" t="s">
        <v>12</v>
      </c>
      <c r="D204" s="44" t="s">
        <v>27</v>
      </c>
      <c r="E204" s="45" t="s">
        <v>12</v>
      </c>
      <c r="F204" s="46"/>
      <c r="G204" s="141"/>
      <c r="H204" s="47" t="s">
        <v>12</v>
      </c>
      <c r="I204" s="47" t="s">
        <v>12</v>
      </c>
      <c r="J204" s="48"/>
      <c r="K204" s="49"/>
      <c r="L204" s="11"/>
      <c r="M204" s="11"/>
    </row>
    <row r="205" spans="1:14" ht="15.75" x14ac:dyDescent="0.25">
      <c r="A205" s="50"/>
      <c r="B205" s="101" t="s">
        <v>308</v>
      </c>
      <c r="C205" s="52" t="s">
        <v>321</v>
      </c>
      <c r="D205" s="53" t="s">
        <v>322</v>
      </c>
      <c r="E205" s="54">
        <v>20.97</v>
      </c>
      <c r="F205" s="55">
        <f t="shared" si="82"/>
        <v>0</v>
      </c>
      <c r="G205" s="142">
        <f t="shared" ref="G205:G210" si="85">IFERROR(E205*F205,"-")</f>
        <v>0</v>
      </c>
      <c r="H205" s="56">
        <v>10</v>
      </c>
      <c r="I205" s="56">
        <v>20</v>
      </c>
      <c r="J205" s="57"/>
      <c r="K205" s="58">
        <f t="shared" ref="K205:K210" si="86">IFERROR(J205*G205,0)</f>
        <v>0</v>
      </c>
    </row>
    <row r="206" spans="1:14" ht="15.75" x14ac:dyDescent="0.25">
      <c r="A206" s="50"/>
      <c r="B206" s="101" t="s">
        <v>308</v>
      </c>
      <c r="C206" s="52" t="s">
        <v>323</v>
      </c>
      <c r="D206" s="53" t="s">
        <v>324</v>
      </c>
      <c r="E206" s="54">
        <v>23</v>
      </c>
      <c r="F206" s="55">
        <f t="shared" si="82"/>
        <v>0</v>
      </c>
      <c r="G206" s="142">
        <f t="shared" si="85"/>
        <v>0</v>
      </c>
      <c r="H206" s="56">
        <v>10</v>
      </c>
      <c r="I206" s="56">
        <v>20</v>
      </c>
      <c r="J206" s="57"/>
      <c r="K206" s="58">
        <f t="shared" si="86"/>
        <v>0</v>
      </c>
    </row>
    <row r="207" spans="1:14" ht="15.75" x14ac:dyDescent="0.25">
      <c r="A207" s="50"/>
      <c r="B207" s="101" t="s">
        <v>308</v>
      </c>
      <c r="C207" s="52" t="s">
        <v>325</v>
      </c>
      <c r="D207" s="53" t="s">
        <v>326</v>
      </c>
      <c r="E207" s="54">
        <v>28</v>
      </c>
      <c r="F207" s="55">
        <f t="shared" si="82"/>
        <v>0</v>
      </c>
      <c r="G207" s="142">
        <f t="shared" si="85"/>
        <v>0</v>
      </c>
      <c r="H207" s="56">
        <v>5</v>
      </c>
      <c r="I207" s="56">
        <v>10</v>
      </c>
      <c r="J207" s="57"/>
      <c r="K207" s="58">
        <f t="shared" si="86"/>
        <v>0</v>
      </c>
    </row>
    <row r="208" spans="1:14" ht="15.75" x14ac:dyDescent="0.25">
      <c r="A208" s="50"/>
      <c r="B208" s="101" t="s">
        <v>308</v>
      </c>
      <c r="C208" s="52" t="s">
        <v>327</v>
      </c>
      <c r="D208" s="53" t="s">
        <v>328</v>
      </c>
      <c r="E208" s="54">
        <v>48.68</v>
      </c>
      <c r="F208" s="55">
        <f t="shared" si="82"/>
        <v>0</v>
      </c>
      <c r="G208" s="142">
        <f t="shared" si="85"/>
        <v>0</v>
      </c>
      <c r="H208" s="56">
        <v>1</v>
      </c>
      <c r="I208" s="56">
        <v>4</v>
      </c>
      <c r="J208" s="57"/>
      <c r="K208" s="58">
        <f t="shared" si="86"/>
        <v>0</v>
      </c>
    </row>
    <row r="209" spans="1:13" ht="15.75" x14ac:dyDescent="0.25">
      <c r="A209" s="50"/>
      <c r="B209" s="101" t="s">
        <v>308</v>
      </c>
      <c r="C209" s="52" t="s">
        <v>329</v>
      </c>
      <c r="D209" s="53" t="s">
        <v>330</v>
      </c>
      <c r="E209" s="54">
        <v>62.82</v>
      </c>
      <c r="F209" s="55">
        <f t="shared" si="82"/>
        <v>0</v>
      </c>
      <c r="G209" s="142">
        <f t="shared" si="85"/>
        <v>0</v>
      </c>
      <c r="H209" s="56">
        <v>1</v>
      </c>
      <c r="I209" s="56">
        <v>5</v>
      </c>
      <c r="J209" s="57"/>
      <c r="K209" s="58">
        <f t="shared" si="86"/>
        <v>0</v>
      </c>
    </row>
    <row r="210" spans="1:13" ht="15.75" x14ac:dyDescent="0.25">
      <c r="A210" s="50"/>
      <c r="B210" s="101" t="s">
        <v>308</v>
      </c>
      <c r="C210" s="52" t="s">
        <v>331</v>
      </c>
      <c r="D210" s="53" t="s">
        <v>332</v>
      </c>
      <c r="E210" s="54">
        <v>93.15</v>
      </c>
      <c r="F210" s="55">
        <f t="shared" si="82"/>
        <v>0</v>
      </c>
      <c r="G210" s="142">
        <f t="shared" si="85"/>
        <v>0</v>
      </c>
      <c r="H210" s="56">
        <v>1</v>
      </c>
      <c r="I210" s="56">
        <v>2</v>
      </c>
      <c r="J210" s="57"/>
      <c r="K210" s="58">
        <f t="shared" si="86"/>
        <v>0</v>
      </c>
    </row>
    <row r="211" spans="1:13" ht="15.75" x14ac:dyDescent="0.25">
      <c r="A211" s="41"/>
      <c r="B211" s="42"/>
      <c r="C211" s="43" t="s">
        <v>12</v>
      </c>
      <c r="D211" s="44" t="s">
        <v>34</v>
      </c>
      <c r="E211" s="45" t="s">
        <v>12</v>
      </c>
      <c r="F211" s="46"/>
      <c r="G211" s="141"/>
      <c r="H211" s="47" t="s">
        <v>12</v>
      </c>
      <c r="I211" s="47" t="s">
        <v>12</v>
      </c>
      <c r="J211" s="48"/>
      <c r="K211" s="49"/>
      <c r="L211" s="11"/>
      <c r="M211" s="11"/>
    </row>
    <row r="212" spans="1:13" ht="15.75" x14ac:dyDescent="0.25">
      <c r="A212" s="50"/>
      <c r="B212" s="101" t="s">
        <v>308</v>
      </c>
      <c r="C212" s="52" t="s">
        <v>333</v>
      </c>
      <c r="D212" s="53" t="s">
        <v>334</v>
      </c>
      <c r="E212" s="54">
        <v>21.27</v>
      </c>
      <c r="F212" s="55">
        <f t="shared" si="82"/>
        <v>0</v>
      </c>
      <c r="G212" s="142">
        <f t="shared" ref="G212:G217" si="87">IFERROR(E212*F212,"-")</f>
        <v>0</v>
      </c>
      <c r="H212" s="56">
        <v>10</v>
      </c>
      <c r="I212" s="56">
        <v>20</v>
      </c>
      <c r="J212" s="57"/>
      <c r="K212" s="58">
        <f t="shared" ref="K212:K217" si="88">IFERROR(J212*G212,0)</f>
        <v>0</v>
      </c>
    </row>
    <row r="213" spans="1:13" ht="15.75" x14ac:dyDescent="0.25">
      <c r="A213" s="50"/>
      <c r="B213" s="101" t="s">
        <v>308</v>
      </c>
      <c r="C213" s="52" t="s">
        <v>335</v>
      </c>
      <c r="D213" s="53" t="s">
        <v>336</v>
      </c>
      <c r="E213" s="54">
        <v>25.81</v>
      </c>
      <c r="F213" s="55">
        <f t="shared" si="82"/>
        <v>0</v>
      </c>
      <c r="G213" s="142">
        <f t="shared" si="87"/>
        <v>0</v>
      </c>
      <c r="H213" s="56">
        <v>10</v>
      </c>
      <c r="I213" s="56">
        <v>20</v>
      </c>
      <c r="J213" s="57"/>
      <c r="K213" s="58">
        <f t="shared" si="88"/>
        <v>0</v>
      </c>
    </row>
    <row r="214" spans="1:13" ht="15.75" x14ac:dyDescent="0.25">
      <c r="A214" s="50"/>
      <c r="B214" s="101" t="s">
        <v>308</v>
      </c>
      <c r="C214" s="52" t="s">
        <v>337</v>
      </c>
      <c r="D214" s="53" t="s">
        <v>338</v>
      </c>
      <c r="E214" s="54">
        <v>32.47</v>
      </c>
      <c r="F214" s="55">
        <f t="shared" si="82"/>
        <v>0</v>
      </c>
      <c r="G214" s="142">
        <f t="shared" si="87"/>
        <v>0</v>
      </c>
      <c r="H214" s="56">
        <v>5</v>
      </c>
      <c r="I214" s="56">
        <v>10</v>
      </c>
      <c r="J214" s="57"/>
      <c r="K214" s="58">
        <f t="shared" si="88"/>
        <v>0</v>
      </c>
    </row>
    <row r="215" spans="1:13" ht="15.75" x14ac:dyDescent="0.25">
      <c r="A215" s="50"/>
      <c r="B215" s="101" t="s">
        <v>308</v>
      </c>
      <c r="C215" s="52" t="s">
        <v>339</v>
      </c>
      <c r="D215" s="53" t="s">
        <v>340</v>
      </c>
      <c r="E215" s="54">
        <v>58.13</v>
      </c>
      <c r="F215" s="55">
        <f t="shared" si="82"/>
        <v>0</v>
      </c>
      <c r="G215" s="142">
        <f t="shared" si="87"/>
        <v>0</v>
      </c>
      <c r="H215" s="56">
        <v>1</v>
      </c>
      <c r="I215" s="56">
        <v>4</v>
      </c>
      <c r="J215" s="57"/>
      <c r="K215" s="58">
        <f t="shared" si="88"/>
        <v>0</v>
      </c>
    </row>
    <row r="216" spans="1:13" ht="15.75" x14ac:dyDescent="0.25">
      <c r="A216" s="50"/>
      <c r="B216" s="101" t="s">
        <v>308</v>
      </c>
      <c r="C216" s="52" t="s">
        <v>341</v>
      </c>
      <c r="D216" s="53" t="s">
        <v>342</v>
      </c>
      <c r="E216" s="54">
        <v>72.92</v>
      </c>
      <c r="F216" s="55">
        <f t="shared" si="82"/>
        <v>0</v>
      </c>
      <c r="G216" s="142">
        <f t="shared" si="87"/>
        <v>0</v>
      </c>
      <c r="H216" s="56">
        <v>1</v>
      </c>
      <c r="I216" s="56">
        <v>4</v>
      </c>
      <c r="J216" s="57"/>
      <c r="K216" s="58">
        <f t="shared" si="88"/>
        <v>0</v>
      </c>
    </row>
    <row r="217" spans="1:13" ht="15.75" x14ac:dyDescent="0.25">
      <c r="A217" s="50"/>
      <c r="B217" s="101" t="s">
        <v>308</v>
      </c>
      <c r="C217" s="52" t="s">
        <v>343</v>
      </c>
      <c r="D217" s="53" t="s">
        <v>344</v>
      </c>
      <c r="E217" s="54">
        <v>100.98</v>
      </c>
      <c r="F217" s="55">
        <f t="shared" si="82"/>
        <v>0</v>
      </c>
      <c r="G217" s="142">
        <f t="shared" si="87"/>
        <v>0</v>
      </c>
      <c r="H217" s="56">
        <v>1</v>
      </c>
      <c r="I217" s="56">
        <v>2</v>
      </c>
      <c r="J217" s="57"/>
      <c r="K217" s="58">
        <f t="shared" si="88"/>
        <v>0</v>
      </c>
    </row>
    <row r="218" spans="1:13" ht="15.75" x14ac:dyDescent="0.25">
      <c r="A218" s="41"/>
      <c r="B218" s="42"/>
      <c r="C218" s="43" t="s">
        <v>12</v>
      </c>
      <c r="D218" s="44" t="s">
        <v>47</v>
      </c>
      <c r="E218" s="45" t="s">
        <v>12</v>
      </c>
      <c r="F218" s="46"/>
      <c r="G218" s="141"/>
      <c r="H218" s="47" t="s">
        <v>12</v>
      </c>
      <c r="I218" s="47" t="s">
        <v>12</v>
      </c>
      <c r="J218" s="48"/>
      <c r="K218" s="49"/>
      <c r="L218" s="11"/>
      <c r="M218" s="11"/>
    </row>
    <row r="219" spans="1:13" ht="15.75" x14ac:dyDescent="0.25">
      <c r="A219" s="50"/>
      <c r="B219" s="101" t="s">
        <v>308</v>
      </c>
      <c r="C219" s="52" t="s">
        <v>345</v>
      </c>
      <c r="D219" s="53" t="s">
        <v>609</v>
      </c>
      <c r="E219" s="54">
        <v>21.91</v>
      </c>
      <c r="F219" s="55">
        <f t="shared" si="82"/>
        <v>0</v>
      </c>
      <c r="G219" s="142">
        <f t="shared" ref="G219:G224" si="89">IFERROR(E219*F219,"-")</f>
        <v>0</v>
      </c>
      <c r="H219" s="56">
        <v>10</v>
      </c>
      <c r="I219" s="56">
        <v>20</v>
      </c>
      <c r="J219" s="57"/>
      <c r="K219" s="58">
        <f t="shared" ref="K219:K224" si="90">IFERROR(J219*G219,0)</f>
        <v>0</v>
      </c>
    </row>
    <row r="220" spans="1:13" ht="15.75" x14ac:dyDescent="0.25">
      <c r="A220" s="50"/>
      <c r="B220" s="101" t="s">
        <v>308</v>
      </c>
      <c r="C220" s="52" t="s">
        <v>346</v>
      </c>
      <c r="D220" s="53" t="s">
        <v>610</v>
      </c>
      <c r="E220" s="54">
        <v>26.59</v>
      </c>
      <c r="F220" s="55">
        <f t="shared" si="82"/>
        <v>0</v>
      </c>
      <c r="G220" s="142">
        <f t="shared" si="89"/>
        <v>0</v>
      </c>
      <c r="H220" s="56">
        <v>10</v>
      </c>
      <c r="I220" s="56">
        <v>20</v>
      </c>
      <c r="J220" s="57"/>
      <c r="K220" s="58">
        <f t="shared" si="90"/>
        <v>0</v>
      </c>
    </row>
    <row r="221" spans="1:13" ht="15.75" x14ac:dyDescent="0.25">
      <c r="A221" s="50"/>
      <c r="B221" s="101" t="s">
        <v>308</v>
      </c>
      <c r="C221" s="52" t="s">
        <v>347</v>
      </c>
      <c r="D221" s="53" t="s">
        <v>611</v>
      </c>
      <c r="E221" s="54">
        <v>33.450000000000003</v>
      </c>
      <c r="F221" s="55">
        <f t="shared" si="82"/>
        <v>0</v>
      </c>
      <c r="G221" s="142">
        <f t="shared" si="89"/>
        <v>0</v>
      </c>
      <c r="H221" s="56">
        <v>5</v>
      </c>
      <c r="I221" s="56">
        <v>10</v>
      </c>
      <c r="J221" s="57"/>
      <c r="K221" s="58">
        <f t="shared" si="90"/>
        <v>0</v>
      </c>
    </row>
    <row r="222" spans="1:13" ht="15.75" x14ac:dyDescent="0.25">
      <c r="A222" s="50"/>
      <c r="B222" s="101" t="s">
        <v>308</v>
      </c>
      <c r="C222" s="52" t="s">
        <v>348</v>
      </c>
      <c r="D222" s="53" t="s">
        <v>612</v>
      </c>
      <c r="E222" s="54">
        <v>58.13</v>
      </c>
      <c r="F222" s="55">
        <f t="shared" si="82"/>
        <v>0</v>
      </c>
      <c r="G222" s="142">
        <f t="shared" si="89"/>
        <v>0</v>
      </c>
      <c r="H222" s="56">
        <v>1</v>
      </c>
      <c r="I222" s="56">
        <v>4</v>
      </c>
      <c r="J222" s="57"/>
      <c r="K222" s="58">
        <f t="shared" si="90"/>
        <v>0</v>
      </c>
    </row>
    <row r="223" spans="1:13" ht="15.75" x14ac:dyDescent="0.25">
      <c r="A223" s="50"/>
      <c r="B223" s="101" t="s">
        <v>308</v>
      </c>
      <c r="C223" s="52" t="s">
        <v>349</v>
      </c>
      <c r="D223" s="53" t="s">
        <v>613</v>
      </c>
      <c r="E223" s="54">
        <v>72.92</v>
      </c>
      <c r="F223" s="55">
        <f t="shared" si="82"/>
        <v>0</v>
      </c>
      <c r="G223" s="142">
        <f t="shared" si="89"/>
        <v>0</v>
      </c>
      <c r="H223" s="56">
        <v>1</v>
      </c>
      <c r="I223" s="56">
        <v>6</v>
      </c>
      <c r="J223" s="57"/>
      <c r="K223" s="58">
        <f t="shared" si="90"/>
        <v>0</v>
      </c>
    </row>
    <row r="224" spans="1:13" ht="15.75" x14ac:dyDescent="0.25">
      <c r="A224" s="50"/>
      <c r="B224" s="101" t="s">
        <v>308</v>
      </c>
      <c r="C224" s="60" t="s">
        <v>350</v>
      </c>
      <c r="D224" s="61" t="s">
        <v>614</v>
      </c>
      <c r="E224" s="62">
        <v>100.98</v>
      </c>
      <c r="F224" s="63">
        <f t="shared" si="82"/>
        <v>0</v>
      </c>
      <c r="G224" s="142">
        <f t="shared" si="89"/>
        <v>0</v>
      </c>
      <c r="H224" s="64">
        <v>1</v>
      </c>
      <c r="I224" s="64">
        <v>4</v>
      </c>
      <c r="J224" s="65"/>
      <c r="K224" s="58">
        <f t="shared" si="90"/>
        <v>0</v>
      </c>
    </row>
    <row r="225" spans="1:13" ht="15.75" x14ac:dyDescent="0.25">
      <c r="A225" s="41"/>
      <c r="B225" s="59"/>
      <c r="C225" s="43"/>
      <c r="D225" s="44" t="s">
        <v>54</v>
      </c>
      <c r="E225" s="45"/>
      <c r="F225" s="46"/>
      <c r="G225" s="141"/>
      <c r="H225" s="47"/>
      <c r="I225" s="47"/>
      <c r="J225" s="48"/>
      <c r="K225" s="49"/>
      <c r="L225" s="11"/>
      <c r="M225" s="11"/>
    </row>
    <row r="226" spans="1:13" ht="15.75" x14ac:dyDescent="0.25">
      <c r="A226" s="97"/>
      <c r="B226" s="101" t="s">
        <v>308</v>
      </c>
      <c r="C226" s="52" t="s">
        <v>351</v>
      </c>
      <c r="D226" s="53" t="s">
        <v>352</v>
      </c>
      <c r="E226" s="54">
        <v>18.899999999999999</v>
      </c>
      <c r="F226" s="55">
        <f>$F$2</f>
        <v>0</v>
      </c>
      <c r="G226" s="142">
        <f>IFERROR(E226*F226,"-")</f>
        <v>0</v>
      </c>
      <c r="H226" s="56">
        <v>10</v>
      </c>
      <c r="I226" s="56">
        <v>30</v>
      </c>
      <c r="J226" s="57"/>
      <c r="K226" s="98">
        <f>IFERROR(J226*G226,0)</f>
        <v>0</v>
      </c>
    </row>
    <row r="227" spans="1:13" ht="15.75" x14ac:dyDescent="0.25">
      <c r="A227" s="50"/>
      <c r="B227" s="101" t="s">
        <v>308</v>
      </c>
      <c r="C227" s="52" t="s">
        <v>353</v>
      </c>
      <c r="D227" s="53" t="s">
        <v>354</v>
      </c>
      <c r="E227" s="54">
        <v>21.63</v>
      </c>
      <c r="F227" s="55">
        <f t="shared" si="82"/>
        <v>0</v>
      </c>
      <c r="G227" s="142">
        <f t="shared" ref="G227:G231" si="91">IFERROR(E227*F227,"-")</f>
        <v>0</v>
      </c>
      <c r="H227" s="56">
        <v>10</v>
      </c>
      <c r="I227" s="56">
        <v>30</v>
      </c>
      <c r="J227" s="57"/>
      <c r="K227" s="58">
        <f>IFERROR(J227*G227,0)</f>
        <v>0</v>
      </c>
    </row>
    <row r="228" spans="1:13" ht="15.75" x14ac:dyDescent="0.25">
      <c r="A228" s="50"/>
      <c r="B228" s="101" t="s">
        <v>308</v>
      </c>
      <c r="C228" s="52" t="s">
        <v>355</v>
      </c>
      <c r="D228" s="53" t="s">
        <v>356</v>
      </c>
      <c r="E228" s="54">
        <v>32.28</v>
      </c>
      <c r="F228" s="55">
        <f t="shared" si="82"/>
        <v>0</v>
      </c>
      <c r="G228" s="142">
        <f t="shared" si="91"/>
        <v>0</v>
      </c>
      <c r="H228" s="56">
        <v>5</v>
      </c>
      <c r="I228" s="56">
        <v>20</v>
      </c>
      <c r="J228" s="57"/>
      <c r="K228" s="58">
        <f t="shared" ref="K228:K231" si="92">IFERROR(J228*G228,0)</f>
        <v>0</v>
      </c>
    </row>
    <row r="229" spans="1:13" ht="15.75" x14ac:dyDescent="0.25">
      <c r="A229" s="50"/>
      <c r="B229" s="101" t="s">
        <v>308</v>
      </c>
      <c r="C229" s="52" t="s">
        <v>357</v>
      </c>
      <c r="D229" s="53" t="s">
        <v>358</v>
      </c>
      <c r="E229" s="54">
        <v>41.08</v>
      </c>
      <c r="F229" s="55">
        <f t="shared" si="82"/>
        <v>0</v>
      </c>
      <c r="G229" s="142">
        <f t="shared" si="91"/>
        <v>0</v>
      </c>
      <c r="H229" s="56">
        <v>1</v>
      </c>
      <c r="I229" s="56">
        <v>10</v>
      </c>
      <c r="J229" s="57"/>
      <c r="K229" s="58">
        <f t="shared" si="92"/>
        <v>0</v>
      </c>
    </row>
    <row r="230" spans="1:13" ht="15.75" x14ac:dyDescent="0.25">
      <c r="A230" s="50"/>
      <c r="B230" s="101" t="s">
        <v>308</v>
      </c>
      <c r="C230" s="52" t="s">
        <v>359</v>
      </c>
      <c r="D230" s="53" t="s">
        <v>360</v>
      </c>
      <c r="E230" s="54">
        <v>55.47</v>
      </c>
      <c r="F230" s="55">
        <f t="shared" si="82"/>
        <v>0</v>
      </c>
      <c r="G230" s="142">
        <f t="shared" si="91"/>
        <v>0</v>
      </c>
      <c r="H230" s="56">
        <v>1</v>
      </c>
      <c r="I230" s="56">
        <v>10</v>
      </c>
      <c r="J230" s="57"/>
      <c r="K230" s="58">
        <f t="shared" si="92"/>
        <v>0</v>
      </c>
    </row>
    <row r="231" spans="1:13" ht="15.75" x14ac:dyDescent="0.25">
      <c r="A231" s="50"/>
      <c r="B231" s="101" t="s">
        <v>308</v>
      </c>
      <c r="C231" s="60" t="s">
        <v>361</v>
      </c>
      <c r="D231" s="61" t="s">
        <v>362</v>
      </c>
      <c r="E231" s="62">
        <v>80.33</v>
      </c>
      <c r="F231" s="63">
        <f t="shared" si="82"/>
        <v>0</v>
      </c>
      <c r="G231" s="142">
        <f t="shared" si="91"/>
        <v>0</v>
      </c>
      <c r="H231" s="64">
        <v>1</v>
      </c>
      <c r="I231" s="64">
        <v>6</v>
      </c>
      <c r="J231" s="65"/>
      <c r="K231" s="58">
        <f t="shared" si="92"/>
        <v>0</v>
      </c>
    </row>
    <row r="232" spans="1:13" ht="15.75" x14ac:dyDescent="0.25">
      <c r="A232" s="66"/>
      <c r="B232" s="42"/>
      <c r="C232" s="67" t="s">
        <v>12</v>
      </c>
      <c r="D232" s="68" t="s">
        <v>67</v>
      </c>
      <c r="E232" s="69" t="s">
        <v>12</v>
      </c>
      <c r="F232" s="70"/>
      <c r="G232" s="143"/>
      <c r="H232" s="71" t="s">
        <v>12</v>
      </c>
      <c r="I232" s="71" t="s">
        <v>12</v>
      </c>
      <c r="J232" s="72"/>
      <c r="K232" s="73"/>
      <c r="L232" s="11"/>
      <c r="M232" s="11"/>
    </row>
    <row r="233" spans="1:13" ht="15.75" x14ac:dyDescent="0.25">
      <c r="A233" s="50"/>
      <c r="B233" s="101" t="s">
        <v>308</v>
      </c>
      <c r="C233" s="52" t="s">
        <v>363</v>
      </c>
      <c r="D233" s="53" t="s">
        <v>364</v>
      </c>
      <c r="E233" s="54">
        <v>22.89</v>
      </c>
      <c r="F233" s="55">
        <f t="shared" si="82"/>
        <v>0</v>
      </c>
      <c r="G233" s="142">
        <f t="shared" ref="G233:G238" si="93">IFERROR(E233*F233,"-")</f>
        <v>0</v>
      </c>
      <c r="H233" s="56">
        <v>10</v>
      </c>
      <c r="I233" s="56">
        <v>30</v>
      </c>
      <c r="J233" s="57"/>
      <c r="K233" s="58">
        <f t="shared" ref="K233:K238" si="94">IFERROR(J233*G233,0)</f>
        <v>0</v>
      </c>
    </row>
    <row r="234" spans="1:13" ht="15.75" x14ac:dyDescent="0.25">
      <c r="A234" s="50"/>
      <c r="B234" s="101" t="s">
        <v>308</v>
      </c>
      <c r="C234" s="52" t="s">
        <v>365</v>
      </c>
      <c r="D234" s="53" t="s">
        <v>366</v>
      </c>
      <c r="E234" s="54">
        <v>25.59</v>
      </c>
      <c r="F234" s="55">
        <f t="shared" si="82"/>
        <v>0</v>
      </c>
      <c r="G234" s="142">
        <f t="shared" si="93"/>
        <v>0</v>
      </c>
      <c r="H234" s="56">
        <v>10</v>
      </c>
      <c r="I234" s="56">
        <v>30</v>
      </c>
      <c r="J234" s="57"/>
      <c r="K234" s="58">
        <f t="shared" si="94"/>
        <v>0</v>
      </c>
    </row>
    <row r="235" spans="1:13" ht="15.75" x14ac:dyDescent="0.25">
      <c r="A235" s="50"/>
      <c r="B235" s="101" t="s">
        <v>308</v>
      </c>
      <c r="C235" s="52" t="s">
        <v>367</v>
      </c>
      <c r="D235" s="53" t="s">
        <v>368</v>
      </c>
      <c r="E235" s="54">
        <v>36.26</v>
      </c>
      <c r="F235" s="55">
        <f t="shared" si="82"/>
        <v>0</v>
      </c>
      <c r="G235" s="142">
        <f t="shared" si="93"/>
        <v>0</v>
      </c>
      <c r="H235" s="56">
        <v>5</v>
      </c>
      <c r="I235" s="56">
        <v>20</v>
      </c>
      <c r="J235" s="57"/>
      <c r="K235" s="58">
        <f t="shared" si="94"/>
        <v>0</v>
      </c>
    </row>
    <row r="236" spans="1:13" ht="15.75" x14ac:dyDescent="0.25">
      <c r="A236" s="50"/>
      <c r="B236" s="101" t="s">
        <v>308</v>
      </c>
      <c r="C236" s="52" t="s">
        <v>369</v>
      </c>
      <c r="D236" s="53" t="s">
        <v>370</v>
      </c>
      <c r="E236" s="54">
        <v>45.78</v>
      </c>
      <c r="F236" s="55">
        <f t="shared" si="82"/>
        <v>0</v>
      </c>
      <c r="G236" s="142">
        <f t="shared" si="93"/>
        <v>0</v>
      </c>
      <c r="H236" s="56">
        <v>1</v>
      </c>
      <c r="I236" s="56">
        <v>10</v>
      </c>
      <c r="J236" s="57"/>
      <c r="K236" s="58">
        <f t="shared" si="94"/>
        <v>0</v>
      </c>
    </row>
    <row r="237" spans="1:13" ht="15.75" x14ac:dyDescent="0.25">
      <c r="A237" s="50"/>
      <c r="B237" s="101" t="s">
        <v>308</v>
      </c>
      <c r="C237" s="52" t="s">
        <v>371</v>
      </c>
      <c r="D237" s="53" t="s">
        <v>372</v>
      </c>
      <c r="E237" s="54">
        <v>60.39</v>
      </c>
      <c r="F237" s="55">
        <f t="shared" si="82"/>
        <v>0</v>
      </c>
      <c r="G237" s="142">
        <f t="shared" si="93"/>
        <v>0</v>
      </c>
      <c r="H237" s="56">
        <v>1</v>
      </c>
      <c r="I237" s="56">
        <v>10</v>
      </c>
      <c r="J237" s="57"/>
      <c r="K237" s="58">
        <f t="shared" si="94"/>
        <v>0</v>
      </c>
    </row>
    <row r="238" spans="1:13" ht="15.75" x14ac:dyDescent="0.25">
      <c r="A238" s="50"/>
      <c r="B238" s="101" t="s">
        <v>308</v>
      </c>
      <c r="C238" s="60" t="s">
        <v>373</v>
      </c>
      <c r="D238" s="61" t="s">
        <v>374</v>
      </c>
      <c r="E238" s="62">
        <v>85.36</v>
      </c>
      <c r="F238" s="63">
        <f t="shared" si="82"/>
        <v>0</v>
      </c>
      <c r="G238" s="142">
        <f t="shared" si="93"/>
        <v>0</v>
      </c>
      <c r="H238" s="64">
        <v>1</v>
      </c>
      <c r="I238" s="64">
        <v>6</v>
      </c>
      <c r="J238" s="65"/>
      <c r="K238" s="58">
        <f t="shared" si="94"/>
        <v>0</v>
      </c>
    </row>
    <row r="239" spans="1:13" ht="15.75" x14ac:dyDescent="0.25">
      <c r="A239" s="41"/>
      <c r="B239" s="42"/>
      <c r="C239" s="43" t="s">
        <v>12</v>
      </c>
      <c r="D239" s="44" t="s">
        <v>80</v>
      </c>
      <c r="E239" s="45" t="s">
        <v>12</v>
      </c>
      <c r="F239" s="46"/>
      <c r="G239" s="141"/>
      <c r="H239" s="47" t="s">
        <v>12</v>
      </c>
      <c r="I239" s="47" t="s">
        <v>12</v>
      </c>
      <c r="J239" s="48"/>
      <c r="K239" s="49"/>
      <c r="L239" s="11"/>
      <c r="M239" s="11"/>
    </row>
    <row r="240" spans="1:13" ht="15.75" x14ac:dyDescent="0.25">
      <c r="A240" s="50"/>
      <c r="B240" s="101" t="s">
        <v>308</v>
      </c>
      <c r="C240" s="52" t="s">
        <v>375</v>
      </c>
      <c r="D240" s="53" t="s">
        <v>376</v>
      </c>
      <c r="E240" s="54">
        <v>26.52</v>
      </c>
      <c r="F240" s="55">
        <f t="shared" ref="F240:F272" si="95">$F$2</f>
        <v>0</v>
      </c>
      <c r="G240" s="142">
        <f t="shared" ref="G240:G245" si="96">IFERROR(E240*F240,"-")</f>
        <v>0</v>
      </c>
      <c r="H240" s="56">
        <v>10</v>
      </c>
      <c r="I240" s="56">
        <v>30</v>
      </c>
      <c r="J240" s="57"/>
      <c r="K240" s="58">
        <f t="shared" ref="K240:K245" si="97">IFERROR(J240*G240,0)</f>
        <v>0</v>
      </c>
    </row>
    <row r="241" spans="1:13" ht="15.75" x14ac:dyDescent="0.25">
      <c r="A241" s="50"/>
      <c r="B241" s="101" t="s">
        <v>308</v>
      </c>
      <c r="C241" s="52" t="s">
        <v>377</v>
      </c>
      <c r="D241" s="53" t="s">
        <v>378</v>
      </c>
      <c r="E241" s="54">
        <v>28.75</v>
      </c>
      <c r="F241" s="55">
        <f t="shared" si="95"/>
        <v>0</v>
      </c>
      <c r="G241" s="142">
        <f t="shared" si="96"/>
        <v>0</v>
      </c>
      <c r="H241" s="56">
        <v>10</v>
      </c>
      <c r="I241" s="56">
        <v>30</v>
      </c>
      <c r="J241" s="57"/>
      <c r="K241" s="58">
        <f t="shared" si="97"/>
        <v>0</v>
      </c>
    </row>
    <row r="242" spans="1:13" ht="15.75" x14ac:dyDescent="0.25">
      <c r="A242" s="50"/>
      <c r="B242" s="101" t="s">
        <v>308</v>
      </c>
      <c r="C242" s="52" t="s">
        <v>379</v>
      </c>
      <c r="D242" s="53" t="s">
        <v>380</v>
      </c>
      <c r="E242" s="54">
        <v>35.770000000000003</v>
      </c>
      <c r="F242" s="55">
        <f t="shared" si="95"/>
        <v>0</v>
      </c>
      <c r="G242" s="142">
        <f t="shared" si="96"/>
        <v>0</v>
      </c>
      <c r="H242" s="56">
        <v>5</v>
      </c>
      <c r="I242" s="56">
        <v>20</v>
      </c>
      <c r="J242" s="57"/>
      <c r="K242" s="58">
        <f t="shared" si="97"/>
        <v>0</v>
      </c>
    </row>
    <row r="243" spans="1:13" ht="15.75" x14ac:dyDescent="0.25">
      <c r="A243" s="50"/>
      <c r="B243" s="101" t="s">
        <v>308</v>
      </c>
      <c r="C243" s="52" t="s">
        <v>381</v>
      </c>
      <c r="D243" s="53" t="s">
        <v>382</v>
      </c>
      <c r="E243" s="54">
        <v>43.64</v>
      </c>
      <c r="F243" s="55">
        <f t="shared" si="95"/>
        <v>0</v>
      </c>
      <c r="G243" s="142">
        <f t="shared" si="96"/>
        <v>0</v>
      </c>
      <c r="H243" s="56">
        <v>5</v>
      </c>
      <c r="I243" s="56">
        <v>15</v>
      </c>
      <c r="J243" s="57"/>
      <c r="K243" s="58">
        <f t="shared" si="97"/>
        <v>0</v>
      </c>
    </row>
    <row r="244" spans="1:13" ht="15.75" x14ac:dyDescent="0.25">
      <c r="A244" s="50"/>
      <c r="B244" s="101" t="s">
        <v>308</v>
      </c>
      <c r="C244" s="52" t="s">
        <v>383</v>
      </c>
      <c r="D244" s="53" t="s">
        <v>384</v>
      </c>
      <c r="E244" s="54">
        <v>51.17</v>
      </c>
      <c r="F244" s="55">
        <f t="shared" si="95"/>
        <v>0</v>
      </c>
      <c r="G244" s="142">
        <f t="shared" si="96"/>
        <v>0</v>
      </c>
      <c r="H244" s="56">
        <v>1</v>
      </c>
      <c r="I244" s="56">
        <v>10</v>
      </c>
      <c r="J244" s="57"/>
      <c r="K244" s="58">
        <f t="shared" si="97"/>
        <v>0</v>
      </c>
    </row>
    <row r="245" spans="1:13" ht="15.75" x14ac:dyDescent="0.25">
      <c r="A245" s="50"/>
      <c r="B245" s="101" t="s">
        <v>308</v>
      </c>
      <c r="C245" s="52" t="s">
        <v>385</v>
      </c>
      <c r="D245" s="53" t="s">
        <v>386</v>
      </c>
      <c r="E245" s="54">
        <v>75.98</v>
      </c>
      <c r="F245" s="55">
        <f t="shared" si="95"/>
        <v>0</v>
      </c>
      <c r="G245" s="142">
        <f t="shared" si="96"/>
        <v>0</v>
      </c>
      <c r="H245" s="56">
        <v>1</v>
      </c>
      <c r="I245" s="56">
        <v>10</v>
      </c>
      <c r="J245" s="57"/>
      <c r="K245" s="58">
        <f t="shared" si="97"/>
        <v>0</v>
      </c>
    </row>
    <row r="246" spans="1:13" ht="15.75" x14ac:dyDescent="0.25">
      <c r="A246" s="41"/>
      <c r="B246" s="42"/>
      <c r="C246" s="43" t="s">
        <v>12</v>
      </c>
      <c r="D246" s="44" t="s">
        <v>93</v>
      </c>
      <c r="E246" s="45" t="s">
        <v>12</v>
      </c>
      <c r="F246" s="46"/>
      <c r="G246" s="141"/>
      <c r="H246" s="47" t="s">
        <v>12</v>
      </c>
      <c r="I246" s="47" t="s">
        <v>12</v>
      </c>
      <c r="J246" s="48"/>
      <c r="K246" s="49"/>
      <c r="L246" s="11"/>
      <c r="M246" s="11"/>
    </row>
    <row r="247" spans="1:13" ht="15.75" x14ac:dyDescent="0.25">
      <c r="A247" s="50"/>
      <c r="B247" s="101" t="s">
        <v>308</v>
      </c>
      <c r="C247" s="52" t="s">
        <v>387</v>
      </c>
      <c r="D247" s="53" t="s">
        <v>388</v>
      </c>
      <c r="E247" s="54">
        <v>23.42</v>
      </c>
      <c r="F247" s="55">
        <f t="shared" si="82"/>
        <v>0</v>
      </c>
      <c r="G247" s="142">
        <f t="shared" ref="G247:G252" si="98">IFERROR(E247*F247,"-")</f>
        <v>0</v>
      </c>
      <c r="H247" s="56">
        <v>10</v>
      </c>
      <c r="I247" s="56">
        <v>30</v>
      </c>
      <c r="J247" s="57"/>
      <c r="K247" s="58">
        <f t="shared" ref="K247:K252" si="99">IFERROR(J247*G247,0)</f>
        <v>0</v>
      </c>
    </row>
    <row r="248" spans="1:13" ht="15.75" x14ac:dyDescent="0.25">
      <c r="A248" s="50"/>
      <c r="B248" s="101" t="s">
        <v>308</v>
      </c>
      <c r="C248" s="52" t="s">
        <v>389</v>
      </c>
      <c r="D248" s="53" t="s">
        <v>390</v>
      </c>
      <c r="E248" s="54">
        <v>26.28</v>
      </c>
      <c r="F248" s="55">
        <f t="shared" si="82"/>
        <v>0</v>
      </c>
      <c r="G248" s="142">
        <f t="shared" si="98"/>
        <v>0</v>
      </c>
      <c r="H248" s="56">
        <v>10</v>
      </c>
      <c r="I248" s="56">
        <v>30</v>
      </c>
      <c r="J248" s="57"/>
      <c r="K248" s="58">
        <f t="shared" si="99"/>
        <v>0</v>
      </c>
    </row>
    <row r="249" spans="1:13" ht="15.75" x14ac:dyDescent="0.25">
      <c r="A249" s="50"/>
      <c r="B249" s="101" t="s">
        <v>308</v>
      </c>
      <c r="C249" s="52" t="s">
        <v>391</v>
      </c>
      <c r="D249" s="53" t="s">
        <v>392</v>
      </c>
      <c r="E249" s="54">
        <v>34.92</v>
      </c>
      <c r="F249" s="55">
        <f t="shared" si="82"/>
        <v>0</v>
      </c>
      <c r="G249" s="142">
        <f t="shared" si="98"/>
        <v>0</v>
      </c>
      <c r="H249" s="56">
        <v>5</v>
      </c>
      <c r="I249" s="56">
        <v>20</v>
      </c>
      <c r="J249" s="57"/>
      <c r="K249" s="58">
        <f t="shared" si="99"/>
        <v>0</v>
      </c>
    </row>
    <row r="250" spans="1:13" ht="15.75" x14ac:dyDescent="0.25">
      <c r="A250" s="50"/>
      <c r="B250" s="101" t="s">
        <v>308</v>
      </c>
      <c r="C250" s="52" t="s">
        <v>393</v>
      </c>
      <c r="D250" s="53" t="s">
        <v>394</v>
      </c>
      <c r="E250" s="54">
        <v>40.83</v>
      </c>
      <c r="F250" s="55">
        <f t="shared" si="82"/>
        <v>0</v>
      </c>
      <c r="G250" s="142">
        <f t="shared" si="98"/>
        <v>0</v>
      </c>
      <c r="H250" s="56">
        <v>5</v>
      </c>
      <c r="I250" s="56">
        <v>10</v>
      </c>
      <c r="J250" s="57"/>
      <c r="K250" s="58">
        <f t="shared" si="99"/>
        <v>0</v>
      </c>
    </row>
    <row r="251" spans="1:13" ht="15.75" x14ac:dyDescent="0.25">
      <c r="A251" s="50"/>
      <c r="B251" s="101" t="s">
        <v>308</v>
      </c>
      <c r="C251" s="52" t="s">
        <v>395</v>
      </c>
      <c r="D251" s="53" t="s">
        <v>396</v>
      </c>
      <c r="E251" s="54">
        <v>48.09</v>
      </c>
      <c r="F251" s="55">
        <f t="shared" si="82"/>
        <v>0</v>
      </c>
      <c r="G251" s="142">
        <f t="shared" si="98"/>
        <v>0</v>
      </c>
      <c r="H251" s="56">
        <v>1</v>
      </c>
      <c r="I251" s="56">
        <v>10</v>
      </c>
      <c r="J251" s="57"/>
      <c r="K251" s="58">
        <f t="shared" si="99"/>
        <v>0</v>
      </c>
    </row>
    <row r="252" spans="1:13" ht="15.75" x14ac:dyDescent="0.25">
      <c r="A252" s="50"/>
      <c r="B252" s="101" t="s">
        <v>308</v>
      </c>
      <c r="C252" s="60" t="s">
        <v>397</v>
      </c>
      <c r="D252" s="61" t="s">
        <v>398</v>
      </c>
      <c r="E252" s="62">
        <v>72.02</v>
      </c>
      <c r="F252" s="63">
        <f t="shared" si="82"/>
        <v>0</v>
      </c>
      <c r="G252" s="142">
        <f t="shared" si="98"/>
        <v>0</v>
      </c>
      <c r="H252" s="64">
        <v>1</v>
      </c>
      <c r="I252" s="64">
        <v>10</v>
      </c>
      <c r="J252" s="65"/>
      <c r="K252" s="58">
        <f t="shared" si="99"/>
        <v>0</v>
      </c>
    </row>
    <row r="253" spans="1:13" ht="15.75" x14ac:dyDescent="0.25">
      <c r="A253" s="50"/>
      <c r="B253" s="50"/>
      <c r="C253" s="74" t="s">
        <v>12</v>
      </c>
      <c r="D253" s="75"/>
      <c r="E253" s="76" t="s">
        <v>12</v>
      </c>
      <c r="F253" s="77"/>
      <c r="G253" s="144"/>
      <c r="H253" s="78" t="s">
        <v>12</v>
      </c>
      <c r="I253" s="78" t="s">
        <v>12</v>
      </c>
      <c r="J253" s="79"/>
      <c r="K253" s="80"/>
    </row>
    <row r="254" spans="1:13" ht="15.75" x14ac:dyDescent="0.25">
      <c r="A254" s="50"/>
      <c r="B254" s="101" t="s">
        <v>308</v>
      </c>
      <c r="C254" s="81" t="s">
        <v>399</v>
      </c>
      <c r="D254" s="82" t="s">
        <v>400</v>
      </c>
      <c r="E254" s="83">
        <v>32.86</v>
      </c>
      <c r="F254" s="84">
        <f t="shared" si="82"/>
        <v>0</v>
      </c>
      <c r="G254" s="142">
        <f t="shared" ref="G254" si="100">IFERROR(E254*F254,"-")</f>
        <v>0</v>
      </c>
      <c r="H254" s="85">
        <v>10</v>
      </c>
      <c r="I254" s="85">
        <v>30</v>
      </c>
      <c r="J254" s="86"/>
      <c r="K254" s="87">
        <f t="shared" ref="K254:K272" si="101">IFERROR(J254*G254,0)</f>
        <v>0</v>
      </c>
    </row>
    <row r="255" spans="1:13" ht="15.75" x14ac:dyDescent="0.25">
      <c r="A255" s="50"/>
      <c r="B255" s="50"/>
      <c r="C255" s="74" t="s">
        <v>12</v>
      </c>
      <c r="D255" s="75"/>
      <c r="E255" s="76" t="s">
        <v>12</v>
      </c>
      <c r="F255" s="77"/>
      <c r="G255" s="144"/>
      <c r="H255" s="78" t="s">
        <v>12</v>
      </c>
      <c r="I255" s="78" t="s">
        <v>12</v>
      </c>
      <c r="J255" s="79"/>
      <c r="K255" s="88"/>
    </row>
    <row r="256" spans="1:13" ht="15.75" x14ac:dyDescent="0.25">
      <c r="A256" s="50"/>
      <c r="B256" s="101" t="s">
        <v>308</v>
      </c>
      <c r="C256" s="52" t="s">
        <v>403</v>
      </c>
      <c r="D256" s="53" t="s">
        <v>404</v>
      </c>
      <c r="E256" s="54">
        <v>40.58</v>
      </c>
      <c r="F256" s="55">
        <f t="shared" si="95"/>
        <v>0</v>
      </c>
      <c r="G256" s="142">
        <f>IFERROR(E256*F256,"-")</f>
        <v>0</v>
      </c>
      <c r="H256" s="56">
        <v>5</v>
      </c>
      <c r="I256" s="56">
        <v>20</v>
      </c>
      <c r="J256" s="57"/>
      <c r="K256" s="98">
        <f>IFERROR(J256*G256,0)</f>
        <v>0</v>
      </c>
    </row>
    <row r="257" spans="1:11" ht="15.75" x14ac:dyDescent="0.25">
      <c r="A257" s="50"/>
      <c r="B257" s="101" t="s">
        <v>308</v>
      </c>
      <c r="C257" s="52" t="s">
        <v>401</v>
      </c>
      <c r="D257" s="53" t="s">
        <v>402</v>
      </c>
      <c r="E257" s="54">
        <v>42.07</v>
      </c>
      <c r="F257" s="55">
        <f t="shared" si="82"/>
        <v>0</v>
      </c>
      <c r="G257" s="142">
        <f t="shared" ref="G257" si="102">IFERROR(E257*F257,"-")</f>
        <v>0</v>
      </c>
      <c r="H257" s="56">
        <v>10</v>
      </c>
      <c r="I257" s="56">
        <v>30</v>
      </c>
      <c r="J257" s="57"/>
      <c r="K257" s="98">
        <f t="shared" si="101"/>
        <v>0</v>
      </c>
    </row>
    <row r="258" spans="1:11" ht="15.75" x14ac:dyDescent="0.25">
      <c r="A258" s="50"/>
      <c r="B258" s="50"/>
      <c r="C258" s="74" t="s">
        <v>12</v>
      </c>
      <c r="D258" s="75"/>
      <c r="E258" s="76" t="s">
        <v>12</v>
      </c>
      <c r="F258" s="77"/>
      <c r="G258" s="144"/>
      <c r="H258" s="78" t="s">
        <v>12</v>
      </c>
      <c r="I258" s="78" t="s">
        <v>12</v>
      </c>
      <c r="J258" s="79"/>
      <c r="K258" s="88"/>
    </row>
    <row r="259" spans="1:11" ht="15.75" x14ac:dyDescent="0.25">
      <c r="A259" s="50"/>
      <c r="B259" s="101" t="s">
        <v>308</v>
      </c>
      <c r="C259" s="52" t="s">
        <v>409</v>
      </c>
      <c r="D259" s="53" t="s">
        <v>410</v>
      </c>
      <c r="E259" s="54">
        <v>47.09</v>
      </c>
      <c r="F259" s="55">
        <f t="shared" si="95"/>
        <v>0</v>
      </c>
      <c r="G259" s="142">
        <f>IFERROR(E259*F259,"-")</f>
        <v>0</v>
      </c>
      <c r="H259" s="56">
        <v>1</v>
      </c>
      <c r="I259" s="56">
        <v>10</v>
      </c>
      <c r="J259" s="57"/>
      <c r="K259" s="98">
        <f>IFERROR(J259*G259,0)</f>
        <v>0</v>
      </c>
    </row>
    <row r="260" spans="1:11" ht="15.75" x14ac:dyDescent="0.25">
      <c r="A260" s="50"/>
      <c r="B260" s="101" t="s">
        <v>308</v>
      </c>
      <c r="C260" s="52" t="s">
        <v>407</v>
      </c>
      <c r="D260" s="53" t="s">
        <v>408</v>
      </c>
      <c r="E260" s="54">
        <v>51.51</v>
      </c>
      <c r="F260" s="55">
        <f t="shared" si="95"/>
        <v>0</v>
      </c>
      <c r="G260" s="142">
        <f>IFERROR(E260*F260,"-")</f>
        <v>0</v>
      </c>
      <c r="H260" s="56">
        <v>1</v>
      </c>
      <c r="I260" s="56">
        <v>10</v>
      </c>
      <c r="J260" s="57"/>
      <c r="K260" s="98">
        <f>IFERROR(J260*G260,0)</f>
        <v>0</v>
      </c>
    </row>
    <row r="261" spans="1:11" ht="15.75" x14ac:dyDescent="0.25">
      <c r="A261" s="50"/>
      <c r="B261" s="101" t="s">
        <v>308</v>
      </c>
      <c r="C261" s="52" t="s">
        <v>405</v>
      </c>
      <c r="D261" s="53" t="s">
        <v>406</v>
      </c>
      <c r="E261" s="54">
        <v>51.81</v>
      </c>
      <c r="F261" s="55">
        <f t="shared" si="95"/>
        <v>0</v>
      </c>
      <c r="G261" s="142">
        <f t="shared" ref="G261" si="103">IFERROR(E261*F261,"-")</f>
        <v>0</v>
      </c>
      <c r="H261" s="56">
        <v>1</v>
      </c>
      <c r="I261" s="56">
        <v>10</v>
      </c>
      <c r="J261" s="57"/>
      <c r="K261" s="98">
        <f t="shared" si="101"/>
        <v>0</v>
      </c>
    </row>
    <row r="262" spans="1:11" ht="15.75" x14ac:dyDescent="0.25">
      <c r="A262" s="50"/>
      <c r="B262" s="50"/>
      <c r="C262" s="74" t="s">
        <v>12</v>
      </c>
      <c r="D262" s="75"/>
      <c r="E262" s="76" t="s">
        <v>12</v>
      </c>
      <c r="F262" s="77"/>
      <c r="G262" s="144"/>
      <c r="H262" s="78" t="s">
        <v>12</v>
      </c>
      <c r="I262" s="78" t="s">
        <v>12</v>
      </c>
      <c r="J262" s="79"/>
      <c r="K262" s="88"/>
    </row>
    <row r="263" spans="1:11" ht="15.75" x14ac:dyDescent="0.25">
      <c r="A263" s="50"/>
      <c r="B263" s="101" t="s">
        <v>308</v>
      </c>
      <c r="C263" s="60" t="s">
        <v>417</v>
      </c>
      <c r="D263" s="61" t="s">
        <v>418</v>
      </c>
      <c r="E263" s="62">
        <v>47.09</v>
      </c>
      <c r="F263" s="63">
        <f t="shared" si="95"/>
        <v>0</v>
      </c>
      <c r="G263" s="142">
        <f>IFERROR(E263*F263,"-")</f>
        <v>0</v>
      </c>
      <c r="H263" s="64">
        <v>1</v>
      </c>
      <c r="I263" s="64">
        <v>10</v>
      </c>
      <c r="J263" s="65"/>
      <c r="K263" s="87">
        <f>IFERROR(J263*G263,0)</f>
        <v>0</v>
      </c>
    </row>
    <row r="264" spans="1:11" ht="15.75" x14ac:dyDescent="0.25">
      <c r="A264" s="50"/>
      <c r="B264" s="101" t="s">
        <v>308</v>
      </c>
      <c r="C264" s="52" t="s">
        <v>415</v>
      </c>
      <c r="D264" s="53" t="s">
        <v>416</v>
      </c>
      <c r="E264" s="54">
        <v>56.06</v>
      </c>
      <c r="F264" s="55">
        <f t="shared" si="95"/>
        <v>0</v>
      </c>
      <c r="G264" s="142">
        <f>IFERROR(E264*F264,"-")</f>
        <v>0</v>
      </c>
      <c r="H264" s="56">
        <v>1</v>
      </c>
      <c r="I264" s="56">
        <v>10</v>
      </c>
      <c r="J264" s="57"/>
      <c r="K264" s="58">
        <f>IFERROR(J264*G264,0)</f>
        <v>0</v>
      </c>
    </row>
    <row r="265" spans="1:11" ht="15.75" x14ac:dyDescent="0.25">
      <c r="A265" s="50"/>
      <c r="B265" s="101" t="s">
        <v>308</v>
      </c>
      <c r="C265" s="52" t="s">
        <v>413</v>
      </c>
      <c r="D265" s="53" t="s">
        <v>414</v>
      </c>
      <c r="E265" s="54">
        <v>57.04</v>
      </c>
      <c r="F265" s="55">
        <f t="shared" si="95"/>
        <v>0</v>
      </c>
      <c r="G265" s="142">
        <f>IFERROR(E265*F265,"-")</f>
        <v>0</v>
      </c>
      <c r="H265" s="56">
        <v>1</v>
      </c>
      <c r="I265" s="56">
        <v>10</v>
      </c>
      <c r="J265" s="57"/>
      <c r="K265" s="58">
        <f>IFERROR(J265*G265,0)</f>
        <v>0</v>
      </c>
    </row>
    <row r="266" spans="1:11" ht="15.75" x14ac:dyDescent="0.25">
      <c r="A266" s="50"/>
      <c r="B266" s="101" t="s">
        <v>308</v>
      </c>
      <c r="C266" s="89" t="s">
        <v>411</v>
      </c>
      <c r="D266" s="90" t="s">
        <v>412</v>
      </c>
      <c r="E266" s="91">
        <v>58.36</v>
      </c>
      <c r="F266" s="92">
        <f t="shared" si="95"/>
        <v>0</v>
      </c>
      <c r="G266" s="142">
        <f t="shared" ref="G266" si="104">IFERROR(E266*F266,"-")</f>
        <v>0</v>
      </c>
      <c r="H266" s="93">
        <v>1</v>
      </c>
      <c r="I266" s="93">
        <v>10</v>
      </c>
      <c r="J266" s="94"/>
      <c r="K266" s="58">
        <f t="shared" si="101"/>
        <v>0</v>
      </c>
    </row>
    <row r="267" spans="1:11" ht="15.75" x14ac:dyDescent="0.25">
      <c r="A267" s="50"/>
      <c r="B267" s="50"/>
      <c r="C267" s="74" t="s">
        <v>12</v>
      </c>
      <c r="D267" s="75"/>
      <c r="E267" s="76" t="s">
        <v>12</v>
      </c>
      <c r="F267" s="77"/>
      <c r="G267" s="144"/>
      <c r="H267" s="78" t="s">
        <v>12</v>
      </c>
      <c r="I267" s="78" t="s">
        <v>12</v>
      </c>
      <c r="J267" s="79"/>
      <c r="K267" s="88"/>
    </row>
    <row r="268" spans="1:11" ht="15.75" x14ac:dyDescent="0.25">
      <c r="A268" s="50"/>
      <c r="B268" s="101" t="s">
        <v>308</v>
      </c>
      <c r="C268" s="52" t="s">
        <v>426</v>
      </c>
      <c r="D268" s="53" t="s">
        <v>427</v>
      </c>
      <c r="E268" s="54">
        <v>69.72</v>
      </c>
      <c r="F268" s="55">
        <f t="shared" si="95"/>
        <v>0</v>
      </c>
      <c r="G268" s="142">
        <f>IFERROR(E268*F268,"-")</f>
        <v>0</v>
      </c>
      <c r="H268" s="56">
        <v>1</v>
      </c>
      <c r="I268" s="56">
        <v>10</v>
      </c>
      <c r="J268" s="57"/>
      <c r="K268" s="58">
        <f>IFERROR(J268*G268,0)</f>
        <v>0</v>
      </c>
    </row>
    <row r="269" spans="1:11" ht="15.75" x14ac:dyDescent="0.25">
      <c r="A269" s="50"/>
      <c r="B269" s="101" t="s">
        <v>308</v>
      </c>
      <c r="C269" s="52" t="s">
        <v>425</v>
      </c>
      <c r="D269" s="53" t="s">
        <v>628</v>
      </c>
      <c r="E269" s="54">
        <v>81.39</v>
      </c>
      <c r="F269" s="55">
        <f t="shared" si="95"/>
        <v>0</v>
      </c>
      <c r="G269" s="142">
        <f>IFERROR(E269*F269,"-")</f>
        <v>0</v>
      </c>
      <c r="H269" s="56">
        <v>1</v>
      </c>
      <c r="I269" s="56">
        <v>10</v>
      </c>
      <c r="J269" s="57"/>
      <c r="K269" s="58">
        <f>IFERROR(J269*G269,0)</f>
        <v>0</v>
      </c>
    </row>
    <row r="270" spans="1:11" ht="15.75" x14ac:dyDescent="0.25">
      <c r="A270" s="50"/>
      <c r="B270" s="101" t="s">
        <v>308</v>
      </c>
      <c r="C270" s="52" t="s">
        <v>423</v>
      </c>
      <c r="D270" s="53" t="s">
        <v>424</v>
      </c>
      <c r="E270" s="54">
        <v>82.77</v>
      </c>
      <c r="F270" s="55">
        <f t="shared" si="95"/>
        <v>0</v>
      </c>
      <c r="G270" s="142">
        <f>IFERROR(E270*F270,"-")</f>
        <v>0</v>
      </c>
      <c r="H270" s="56">
        <v>1</v>
      </c>
      <c r="I270" s="56">
        <v>10</v>
      </c>
      <c r="J270" s="57"/>
      <c r="K270" s="58">
        <f>IFERROR(J270*G270,0)</f>
        <v>0</v>
      </c>
    </row>
    <row r="271" spans="1:11" ht="15.75" x14ac:dyDescent="0.25">
      <c r="A271" s="50"/>
      <c r="B271" s="101" t="s">
        <v>308</v>
      </c>
      <c r="C271" s="52" t="s">
        <v>421</v>
      </c>
      <c r="D271" s="53" t="s">
        <v>422</v>
      </c>
      <c r="E271" s="54">
        <v>79.63</v>
      </c>
      <c r="F271" s="55">
        <f t="shared" si="95"/>
        <v>0</v>
      </c>
      <c r="G271" s="142">
        <f>IFERROR(E271*F271,"-")</f>
        <v>0</v>
      </c>
      <c r="H271" s="56">
        <v>1</v>
      </c>
      <c r="I271" s="56">
        <v>10</v>
      </c>
      <c r="J271" s="57"/>
      <c r="K271" s="58">
        <f>IFERROR(J271*G271,0)</f>
        <v>0</v>
      </c>
    </row>
    <row r="272" spans="1:11" ht="15.75" x14ac:dyDescent="0.25">
      <c r="A272" s="50"/>
      <c r="B272" s="101" t="s">
        <v>308</v>
      </c>
      <c r="C272" s="89" t="s">
        <v>419</v>
      </c>
      <c r="D272" s="90" t="s">
        <v>420</v>
      </c>
      <c r="E272" s="91">
        <v>80.09</v>
      </c>
      <c r="F272" s="92">
        <f t="shared" si="95"/>
        <v>0</v>
      </c>
      <c r="G272" s="142">
        <f t="shared" ref="G272" si="105">IFERROR(E272*F272,"-")</f>
        <v>0</v>
      </c>
      <c r="H272" s="93">
        <v>1</v>
      </c>
      <c r="I272" s="93">
        <v>10</v>
      </c>
      <c r="J272" s="94"/>
      <c r="K272" s="58">
        <f t="shared" si="101"/>
        <v>0</v>
      </c>
    </row>
    <row r="273" spans="1:13" ht="15.75" x14ac:dyDescent="0.25">
      <c r="A273" s="41"/>
      <c r="B273" s="42"/>
      <c r="C273" s="43" t="s">
        <v>12</v>
      </c>
      <c r="D273" s="44" t="s">
        <v>134</v>
      </c>
      <c r="E273" s="45" t="s">
        <v>12</v>
      </c>
      <c r="F273" s="46"/>
      <c r="G273" s="141"/>
      <c r="H273" s="47" t="s">
        <v>12</v>
      </c>
      <c r="I273" s="47" t="s">
        <v>12</v>
      </c>
      <c r="J273" s="48"/>
      <c r="K273" s="49"/>
      <c r="L273" s="11"/>
      <c r="M273" s="11"/>
    </row>
    <row r="274" spans="1:13" ht="15.75" x14ac:dyDescent="0.25">
      <c r="A274" s="50"/>
      <c r="B274" s="101" t="s">
        <v>308</v>
      </c>
      <c r="C274" s="52" t="s">
        <v>428</v>
      </c>
      <c r="D274" s="53" t="s">
        <v>429</v>
      </c>
      <c r="E274" s="54">
        <v>34.14</v>
      </c>
      <c r="F274" s="55">
        <f t="shared" si="82"/>
        <v>0</v>
      </c>
      <c r="G274" s="142">
        <f>IFERROR(E274*F274,"-")</f>
        <v>0</v>
      </c>
      <c r="H274" s="56">
        <v>5</v>
      </c>
      <c r="I274" s="56">
        <v>15</v>
      </c>
      <c r="J274" s="57"/>
      <c r="K274" s="58">
        <f t="shared" ref="K274:K279" si="106">IFERROR(J274*G274,0)</f>
        <v>0</v>
      </c>
    </row>
    <row r="275" spans="1:13" ht="15.75" x14ac:dyDescent="0.25">
      <c r="A275" s="50"/>
      <c r="B275" s="101" t="s">
        <v>308</v>
      </c>
      <c r="C275" s="52" t="s">
        <v>430</v>
      </c>
      <c r="D275" s="53" t="s">
        <v>431</v>
      </c>
      <c r="E275" s="54">
        <v>37.840000000000003</v>
      </c>
      <c r="F275" s="55">
        <f t="shared" si="82"/>
        <v>0</v>
      </c>
      <c r="G275" s="142">
        <f>IFERROR(E275*F275,"-")</f>
        <v>0</v>
      </c>
      <c r="H275" s="56">
        <v>5</v>
      </c>
      <c r="I275" s="56">
        <v>15</v>
      </c>
      <c r="J275" s="57"/>
      <c r="K275" s="58">
        <f t="shared" si="106"/>
        <v>0</v>
      </c>
    </row>
    <row r="276" spans="1:13" ht="15.75" x14ac:dyDescent="0.25">
      <c r="A276" s="50"/>
      <c r="B276" s="101" t="s">
        <v>308</v>
      </c>
      <c r="C276" s="52" t="s">
        <v>432</v>
      </c>
      <c r="D276" s="53" t="s">
        <v>433</v>
      </c>
      <c r="E276" s="54">
        <v>44.86</v>
      </c>
      <c r="F276" s="55">
        <f t="shared" si="82"/>
        <v>0</v>
      </c>
      <c r="G276" s="142">
        <f t="shared" ref="G276:G279" si="107">IFERROR(E276*F276,"-")</f>
        <v>0</v>
      </c>
      <c r="H276" s="56">
        <v>5</v>
      </c>
      <c r="I276" s="56">
        <v>10</v>
      </c>
      <c r="J276" s="57"/>
      <c r="K276" s="58">
        <f t="shared" si="106"/>
        <v>0</v>
      </c>
    </row>
    <row r="277" spans="1:13" ht="15.75" x14ac:dyDescent="0.25">
      <c r="A277" s="50"/>
      <c r="B277" s="101" t="s">
        <v>308</v>
      </c>
      <c r="C277" s="52" t="s">
        <v>434</v>
      </c>
      <c r="D277" s="53" t="s">
        <v>435</v>
      </c>
      <c r="E277" s="54">
        <v>77.040000000000006</v>
      </c>
      <c r="F277" s="55">
        <f t="shared" si="82"/>
        <v>0</v>
      </c>
      <c r="G277" s="142">
        <f t="shared" si="107"/>
        <v>0</v>
      </c>
      <c r="H277" s="56">
        <v>1</v>
      </c>
      <c r="I277" s="56">
        <v>4</v>
      </c>
      <c r="J277" s="57"/>
      <c r="K277" s="58">
        <f t="shared" si="106"/>
        <v>0</v>
      </c>
    </row>
    <row r="278" spans="1:13" ht="15.75" x14ac:dyDescent="0.25">
      <c r="A278" s="50"/>
      <c r="B278" s="101" t="s">
        <v>308</v>
      </c>
      <c r="C278" s="52" t="s">
        <v>436</v>
      </c>
      <c r="D278" s="53" t="s">
        <v>437</v>
      </c>
      <c r="E278" s="54">
        <v>88.6</v>
      </c>
      <c r="F278" s="55">
        <f t="shared" si="82"/>
        <v>0</v>
      </c>
      <c r="G278" s="142">
        <f t="shared" si="107"/>
        <v>0</v>
      </c>
      <c r="H278" s="56">
        <v>1</v>
      </c>
      <c r="I278" s="56">
        <v>3</v>
      </c>
      <c r="J278" s="57"/>
      <c r="K278" s="58">
        <f t="shared" si="106"/>
        <v>0</v>
      </c>
    </row>
    <row r="279" spans="1:13" ht="15.75" x14ac:dyDescent="0.25">
      <c r="A279" s="50"/>
      <c r="B279" s="101" t="s">
        <v>308</v>
      </c>
      <c r="C279" s="52" t="s">
        <v>438</v>
      </c>
      <c r="D279" s="53" t="s">
        <v>439</v>
      </c>
      <c r="E279" s="54">
        <v>144.71</v>
      </c>
      <c r="F279" s="55">
        <f t="shared" si="82"/>
        <v>0</v>
      </c>
      <c r="G279" s="142">
        <f t="shared" si="107"/>
        <v>0</v>
      </c>
      <c r="H279" s="56">
        <v>1</v>
      </c>
      <c r="I279" s="56">
        <v>2</v>
      </c>
      <c r="J279" s="57"/>
      <c r="K279" s="58">
        <f t="shared" si="106"/>
        <v>0</v>
      </c>
    </row>
    <row r="280" spans="1:13" ht="15.75" x14ac:dyDescent="0.25">
      <c r="A280" s="41"/>
      <c r="B280" s="42"/>
      <c r="C280" s="43" t="s">
        <v>12</v>
      </c>
      <c r="D280" s="44" t="s">
        <v>147</v>
      </c>
      <c r="E280" s="45" t="s">
        <v>12</v>
      </c>
      <c r="F280" s="46"/>
      <c r="G280" s="141"/>
      <c r="H280" s="47" t="s">
        <v>12</v>
      </c>
      <c r="I280" s="47" t="s">
        <v>12</v>
      </c>
      <c r="J280" s="48"/>
      <c r="K280" s="49"/>
      <c r="L280" s="11"/>
      <c r="M280" s="11"/>
    </row>
    <row r="281" spans="1:13" ht="15.75" x14ac:dyDescent="0.25">
      <c r="A281" s="50"/>
      <c r="B281" s="101" t="s">
        <v>308</v>
      </c>
      <c r="C281" s="60" t="s">
        <v>440</v>
      </c>
      <c r="D281" s="61" t="s">
        <v>441</v>
      </c>
      <c r="E281" s="62">
        <v>41.33</v>
      </c>
      <c r="F281" s="63">
        <f t="shared" si="82"/>
        <v>0</v>
      </c>
      <c r="G281" s="142">
        <f t="shared" ref="G281" si="108">IFERROR(E281*F281,"-")</f>
        <v>0</v>
      </c>
      <c r="H281" s="64">
        <v>5</v>
      </c>
      <c r="I281" s="64">
        <v>15</v>
      </c>
      <c r="J281" s="65"/>
      <c r="K281" s="87">
        <f t="shared" ref="K281:K299" si="109">IFERROR(J281*G281,0)</f>
        <v>0</v>
      </c>
    </row>
    <row r="282" spans="1:13" ht="15.75" x14ac:dyDescent="0.25">
      <c r="A282" s="50"/>
      <c r="B282" s="50"/>
      <c r="C282" s="74" t="s">
        <v>12</v>
      </c>
      <c r="D282" s="75"/>
      <c r="E282" s="76" t="s">
        <v>12</v>
      </c>
      <c r="F282" s="77"/>
      <c r="G282" s="144"/>
      <c r="H282" s="78" t="s">
        <v>12</v>
      </c>
      <c r="I282" s="78" t="s">
        <v>12</v>
      </c>
      <c r="J282" s="79"/>
      <c r="K282" s="88"/>
    </row>
    <row r="283" spans="1:13" ht="15.75" x14ac:dyDescent="0.25">
      <c r="A283" s="50"/>
      <c r="B283" s="101" t="s">
        <v>308</v>
      </c>
      <c r="C283" s="52" t="s">
        <v>444</v>
      </c>
      <c r="D283" s="53" t="s">
        <v>445</v>
      </c>
      <c r="E283" s="54">
        <v>50.18</v>
      </c>
      <c r="F283" s="55">
        <f t="shared" si="82"/>
        <v>0</v>
      </c>
      <c r="G283" s="142">
        <f>IFERROR(E283*F283,"-")</f>
        <v>0</v>
      </c>
      <c r="H283" s="56">
        <v>5</v>
      </c>
      <c r="I283" s="56">
        <v>10</v>
      </c>
      <c r="J283" s="57"/>
      <c r="K283" s="98">
        <f>IFERROR(J283*G283,0)</f>
        <v>0</v>
      </c>
    </row>
    <row r="284" spans="1:13" ht="15.75" x14ac:dyDescent="0.25">
      <c r="A284" s="50"/>
      <c r="B284" s="101" t="s">
        <v>308</v>
      </c>
      <c r="C284" s="52" t="s">
        <v>442</v>
      </c>
      <c r="D284" s="53" t="s">
        <v>443</v>
      </c>
      <c r="E284" s="54">
        <v>51.13</v>
      </c>
      <c r="F284" s="55">
        <f t="shared" si="82"/>
        <v>0</v>
      </c>
      <c r="G284" s="142">
        <f t="shared" ref="G284" si="110">IFERROR(E284*F284,"-")</f>
        <v>0</v>
      </c>
      <c r="H284" s="56">
        <v>5</v>
      </c>
      <c r="I284" s="56">
        <v>10</v>
      </c>
      <c r="J284" s="57"/>
      <c r="K284" s="98">
        <f t="shared" si="109"/>
        <v>0</v>
      </c>
    </row>
    <row r="285" spans="1:13" ht="15.75" x14ac:dyDescent="0.25">
      <c r="A285" s="50"/>
      <c r="B285" s="50"/>
      <c r="C285" s="74" t="s">
        <v>12</v>
      </c>
      <c r="D285" s="75"/>
      <c r="E285" s="76" t="s">
        <v>12</v>
      </c>
      <c r="F285" s="77"/>
      <c r="G285" s="144"/>
      <c r="H285" s="78" t="s">
        <v>12</v>
      </c>
      <c r="I285" s="78" t="s">
        <v>12</v>
      </c>
      <c r="J285" s="79"/>
      <c r="K285" s="88"/>
    </row>
    <row r="286" spans="1:13" ht="15.75" x14ac:dyDescent="0.25">
      <c r="A286" s="50"/>
      <c r="B286" s="101" t="s">
        <v>308</v>
      </c>
      <c r="C286" s="60" t="s">
        <v>450</v>
      </c>
      <c r="D286" s="61" t="s">
        <v>451</v>
      </c>
      <c r="E286" s="62">
        <v>81.72</v>
      </c>
      <c r="F286" s="63">
        <f t="shared" si="82"/>
        <v>0</v>
      </c>
      <c r="G286" s="142">
        <f>IFERROR(E286*F286,"-")</f>
        <v>0</v>
      </c>
      <c r="H286" s="64">
        <v>1</v>
      </c>
      <c r="I286" s="64">
        <v>4</v>
      </c>
      <c r="J286" s="65"/>
      <c r="K286" s="87">
        <f>IFERROR(J286*G286,0)</f>
        <v>0</v>
      </c>
    </row>
    <row r="287" spans="1:13" ht="15.75" x14ac:dyDescent="0.25">
      <c r="A287" s="50"/>
      <c r="B287" s="101" t="s">
        <v>308</v>
      </c>
      <c r="C287" s="52" t="s">
        <v>448</v>
      </c>
      <c r="D287" s="53" t="s">
        <v>449</v>
      </c>
      <c r="E287" s="54">
        <v>83.1</v>
      </c>
      <c r="F287" s="55">
        <f t="shared" si="82"/>
        <v>0</v>
      </c>
      <c r="G287" s="142">
        <f>IFERROR(E287*F287,"-")</f>
        <v>0</v>
      </c>
      <c r="H287" s="56">
        <v>1</v>
      </c>
      <c r="I287" s="56">
        <v>4</v>
      </c>
      <c r="J287" s="57"/>
      <c r="K287" s="58">
        <f>IFERROR(J287*G287,0)</f>
        <v>0</v>
      </c>
    </row>
    <row r="288" spans="1:13" ht="15.75" x14ac:dyDescent="0.25">
      <c r="A288" s="50"/>
      <c r="B288" s="101" t="s">
        <v>308</v>
      </c>
      <c r="C288" s="89" t="s">
        <v>446</v>
      </c>
      <c r="D288" s="90" t="s">
        <v>447</v>
      </c>
      <c r="E288" s="91">
        <v>83.5</v>
      </c>
      <c r="F288" s="92">
        <f t="shared" si="82"/>
        <v>0</v>
      </c>
      <c r="G288" s="142">
        <f t="shared" ref="G288" si="111">IFERROR(E288*F288,"-")</f>
        <v>0</v>
      </c>
      <c r="H288" s="93">
        <v>1</v>
      </c>
      <c r="I288" s="93">
        <v>6</v>
      </c>
      <c r="J288" s="94"/>
      <c r="K288" s="58">
        <f t="shared" si="109"/>
        <v>0</v>
      </c>
    </row>
    <row r="289" spans="1:13" ht="15.75" x14ac:dyDescent="0.25">
      <c r="A289" s="50"/>
      <c r="B289" s="50"/>
      <c r="C289" s="74" t="s">
        <v>12</v>
      </c>
      <c r="D289" s="75"/>
      <c r="E289" s="76" t="s">
        <v>12</v>
      </c>
      <c r="F289" s="77"/>
      <c r="G289" s="144"/>
      <c r="H289" s="78" t="s">
        <v>12</v>
      </c>
      <c r="I289" s="78" t="s">
        <v>12</v>
      </c>
      <c r="J289" s="79"/>
      <c r="K289" s="88"/>
    </row>
    <row r="290" spans="1:13" ht="15.75" x14ac:dyDescent="0.25">
      <c r="A290" s="50"/>
      <c r="B290" s="101" t="s">
        <v>308</v>
      </c>
      <c r="C290" s="60" t="s">
        <v>458</v>
      </c>
      <c r="D290" s="61" t="s">
        <v>459</v>
      </c>
      <c r="E290" s="62">
        <v>102.73</v>
      </c>
      <c r="F290" s="63">
        <f t="shared" si="82"/>
        <v>0</v>
      </c>
      <c r="G290" s="142">
        <f>IFERROR(E290*F290,"-")</f>
        <v>0</v>
      </c>
      <c r="H290" s="64">
        <v>1</v>
      </c>
      <c r="I290" s="64">
        <v>2</v>
      </c>
      <c r="J290" s="65"/>
      <c r="K290" s="87">
        <f>IFERROR(J290*G290,0)</f>
        <v>0</v>
      </c>
    </row>
    <row r="291" spans="1:13" ht="15.75" x14ac:dyDescent="0.25">
      <c r="A291" s="50"/>
      <c r="B291" s="101" t="s">
        <v>308</v>
      </c>
      <c r="C291" s="52" t="s">
        <v>456</v>
      </c>
      <c r="D291" s="53" t="s">
        <v>457</v>
      </c>
      <c r="E291" s="54">
        <v>105.08</v>
      </c>
      <c r="F291" s="55">
        <f t="shared" si="82"/>
        <v>0</v>
      </c>
      <c r="G291" s="142">
        <f>IFERROR(E291*F291,"-")</f>
        <v>0</v>
      </c>
      <c r="H291" s="56">
        <v>1</v>
      </c>
      <c r="I291" s="56">
        <v>2</v>
      </c>
      <c r="J291" s="57"/>
      <c r="K291" s="58">
        <f>IFERROR(J291*G291,0)</f>
        <v>0</v>
      </c>
    </row>
    <row r="292" spans="1:13" ht="15.75" x14ac:dyDescent="0.25">
      <c r="A292" s="50"/>
      <c r="B292" s="101" t="s">
        <v>308</v>
      </c>
      <c r="C292" s="52" t="s">
        <v>454</v>
      </c>
      <c r="D292" s="53" t="s">
        <v>455</v>
      </c>
      <c r="E292" s="54">
        <v>105.11</v>
      </c>
      <c r="F292" s="55">
        <f t="shared" si="82"/>
        <v>0</v>
      </c>
      <c r="G292" s="142">
        <f>IFERROR(E292*F292,"-")</f>
        <v>0</v>
      </c>
      <c r="H292" s="56">
        <v>1</v>
      </c>
      <c r="I292" s="56">
        <v>2</v>
      </c>
      <c r="J292" s="57"/>
      <c r="K292" s="58">
        <f>IFERROR(J292*G292,0)</f>
        <v>0</v>
      </c>
    </row>
    <row r="293" spans="1:13" ht="15.75" x14ac:dyDescent="0.25">
      <c r="A293" s="50"/>
      <c r="B293" s="101" t="s">
        <v>308</v>
      </c>
      <c r="C293" s="89" t="s">
        <v>452</v>
      </c>
      <c r="D293" s="90" t="s">
        <v>453</v>
      </c>
      <c r="E293" s="91">
        <v>109.14</v>
      </c>
      <c r="F293" s="92">
        <f t="shared" si="82"/>
        <v>0</v>
      </c>
      <c r="G293" s="142">
        <f t="shared" ref="G293" si="112">IFERROR(E293*F293,"-")</f>
        <v>0</v>
      </c>
      <c r="H293" s="93">
        <v>1</v>
      </c>
      <c r="I293" s="93">
        <v>2</v>
      </c>
      <c r="J293" s="94"/>
      <c r="K293" s="58">
        <f t="shared" si="109"/>
        <v>0</v>
      </c>
    </row>
    <row r="294" spans="1:13" ht="15.75" x14ac:dyDescent="0.25">
      <c r="A294" s="50"/>
      <c r="B294" s="50"/>
      <c r="C294" s="74" t="s">
        <v>12</v>
      </c>
      <c r="D294" s="75"/>
      <c r="E294" s="76" t="s">
        <v>12</v>
      </c>
      <c r="F294" s="77"/>
      <c r="G294" s="144"/>
      <c r="H294" s="78" t="s">
        <v>12</v>
      </c>
      <c r="I294" s="78" t="s">
        <v>12</v>
      </c>
      <c r="J294" s="79"/>
      <c r="K294" s="88"/>
    </row>
    <row r="295" spans="1:13" ht="15.75" x14ac:dyDescent="0.25">
      <c r="A295" s="50"/>
      <c r="B295" s="101" t="s">
        <v>308</v>
      </c>
      <c r="C295" s="52" t="s">
        <v>468</v>
      </c>
      <c r="D295" s="53" t="s">
        <v>469</v>
      </c>
      <c r="E295" s="54">
        <v>172.17</v>
      </c>
      <c r="F295" s="55">
        <f t="shared" si="82"/>
        <v>0</v>
      </c>
      <c r="G295" s="142">
        <f>IFERROR(E295*F295,"-")</f>
        <v>0</v>
      </c>
      <c r="H295" s="56">
        <v>1</v>
      </c>
      <c r="I295" s="56">
        <v>2</v>
      </c>
      <c r="J295" s="57"/>
      <c r="K295" s="58">
        <f>IFERROR(J295*G295,0)</f>
        <v>0</v>
      </c>
    </row>
    <row r="296" spans="1:13" ht="15.75" x14ac:dyDescent="0.25">
      <c r="A296" s="50"/>
      <c r="B296" s="101" t="s">
        <v>308</v>
      </c>
      <c r="C296" s="52" t="s">
        <v>466</v>
      </c>
      <c r="D296" s="53" t="s">
        <v>467</v>
      </c>
      <c r="E296" s="54">
        <v>168.98</v>
      </c>
      <c r="F296" s="55">
        <f t="shared" si="82"/>
        <v>0</v>
      </c>
      <c r="G296" s="142">
        <f>IFERROR(E296*F296,"-")</f>
        <v>0</v>
      </c>
      <c r="H296" s="56">
        <v>1</v>
      </c>
      <c r="I296" s="56">
        <v>2</v>
      </c>
      <c r="J296" s="57"/>
      <c r="K296" s="58">
        <f>IFERROR(J296*G296,0)</f>
        <v>0</v>
      </c>
    </row>
    <row r="297" spans="1:13" ht="15.75" x14ac:dyDescent="0.25">
      <c r="A297" s="50"/>
      <c r="B297" s="101" t="s">
        <v>308</v>
      </c>
      <c r="C297" s="52" t="s">
        <v>464</v>
      </c>
      <c r="D297" s="53" t="s">
        <v>465</v>
      </c>
      <c r="E297" s="54">
        <v>158.53</v>
      </c>
      <c r="F297" s="55">
        <f t="shared" si="82"/>
        <v>0</v>
      </c>
      <c r="G297" s="142">
        <f>IFERROR(E297*F297,"-")</f>
        <v>0</v>
      </c>
      <c r="H297" s="56">
        <v>1</v>
      </c>
      <c r="I297" s="56">
        <v>2</v>
      </c>
      <c r="J297" s="57"/>
      <c r="K297" s="58">
        <f>IFERROR(J297*G297,0)</f>
        <v>0</v>
      </c>
    </row>
    <row r="298" spans="1:13" ht="15.75" x14ac:dyDescent="0.25">
      <c r="A298" s="50"/>
      <c r="B298" s="101" t="s">
        <v>308</v>
      </c>
      <c r="C298" s="52" t="s">
        <v>462</v>
      </c>
      <c r="D298" s="53" t="s">
        <v>463</v>
      </c>
      <c r="E298" s="54">
        <v>160.07</v>
      </c>
      <c r="F298" s="55">
        <f t="shared" si="82"/>
        <v>0</v>
      </c>
      <c r="G298" s="142">
        <f>IFERROR(E298*F298,"-")</f>
        <v>0</v>
      </c>
      <c r="H298" s="56">
        <v>1</v>
      </c>
      <c r="I298" s="56">
        <v>3</v>
      </c>
      <c r="J298" s="57"/>
      <c r="K298" s="58">
        <f>IFERROR(J298*G298,0)</f>
        <v>0</v>
      </c>
    </row>
    <row r="299" spans="1:13" ht="15.75" x14ac:dyDescent="0.25">
      <c r="A299" s="50"/>
      <c r="B299" s="101" t="s">
        <v>308</v>
      </c>
      <c r="C299" s="89" t="s">
        <v>460</v>
      </c>
      <c r="D299" s="90" t="s">
        <v>461</v>
      </c>
      <c r="E299" s="91">
        <v>164.6</v>
      </c>
      <c r="F299" s="92">
        <f t="shared" si="82"/>
        <v>0</v>
      </c>
      <c r="G299" s="142">
        <f t="shared" ref="G299" si="113">IFERROR(E299*F299,"-")</f>
        <v>0</v>
      </c>
      <c r="H299" s="93">
        <v>1</v>
      </c>
      <c r="I299" s="93">
        <v>2</v>
      </c>
      <c r="J299" s="94"/>
      <c r="K299" s="58">
        <f t="shared" si="109"/>
        <v>0</v>
      </c>
    </row>
    <row r="300" spans="1:13" ht="15.75" x14ac:dyDescent="0.25">
      <c r="A300" s="41"/>
      <c r="B300" s="42"/>
      <c r="C300" s="43" t="s">
        <v>12</v>
      </c>
      <c r="D300" s="44" t="s">
        <v>178</v>
      </c>
      <c r="E300" s="45" t="s">
        <v>12</v>
      </c>
      <c r="F300" s="46"/>
      <c r="G300" s="141"/>
      <c r="H300" s="47" t="s">
        <v>12</v>
      </c>
      <c r="I300" s="47" t="s">
        <v>12</v>
      </c>
      <c r="J300" s="48"/>
      <c r="K300" s="49"/>
      <c r="L300" s="11"/>
      <c r="M300" s="11"/>
    </row>
    <row r="301" spans="1:13" ht="15.75" x14ac:dyDescent="0.25">
      <c r="A301" s="50"/>
      <c r="B301" s="101" t="s">
        <v>308</v>
      </c>
      <c r="C301" s="52" t="s">
        <v>470</v>
      </c>
      <c r="D301" s="53" t="s">
        <v>471</v>
      </c>
      <c r="E301" s="54">
        <v>44.34</v>
      </c>
      <c r="F301" s="55">
        <f t="shared" si="82"/>
        <v>0</v>
      </c>
      <c r="G301" s="142">
        <f t="shared" ref="G301:G302" si="114">IFERROR(E301*F301,"-")</f>
        <v>0</v>
      </c>
      <c r="H301" s="56">
        <v>5</v>
      </c>
      <c r="I301" s="56">
        <v>15</v>
      </c>
      <c r="J301" s="57"/>
      <c r="K301" s="58">
        <f t="shared" ref="K301:K320" si="115">IFERROR(J301*G301,0)</f>
        <v>0</v>
      </c>
    </row>
    <row r="302" spans="1:13" ht="15.75" x14ac:dyDescent="0.25">
      <c r="A302" s="50"/>
      <c r="B302" s="101" t="s">
        <v>308</v>
      </c>
      <c r="C302" s="60" t="s">
        <v>472</v>
      </c>
      <c r="D302" s="61" t="s">
        <v>473</v>
      </c>
      <c r="E302" s="62">
        <v>44.15</v>
      </c>
      <c r="F302" s="63">
        <f t="shared" si="82"/>
        <v>0</v>
      </c>
      <c r="G302" s="142">
        <f t="shared" si="114"/>
        <v>0</v>
      </c>
      <c r="H302" s="64">
        <v>5</v>
      </c>
      <c r="I302" s="64">
        <v>15</v>
      </c>
      <c r="J302" s="65"/>
      <c r="K302" s="87">
        <f t="shared" si="115"/>
        <v>0</v>
      </c>
    </row>
    <row r="303" spans="1:13" ht="15.75" x14ac:dyDescent="0.25">
      <c r="A303" s="50"/>
      <c r="B303" s="50"/>
      <c r="C303" s="74" t="s">
        <v>12</v>
      </c>
      <c r="D303" s="75"/>
      <c r="E303" s="76" t="s">
        <v>12</v>
      </c>
      <c r="F303" s="77"/>
      <c r="G303" s="144"/>
      <c r="H303" s="78" t="s">
        <v>12</v>
      </c>
      <c r="I303" s="78" t="s">
        <v>12</v>
      </c>
      <c r="J303" s="79"/>
      <c r="K303" s="88"/>
    </row>
    <row r="304" spans="1:13" ht="15.75" x14ac:dyDescent="0.25">
      <c r="A304" s="50"/>
      <c r="B304" s="101" t="s">
        <v>308</v>
      </c>
      <c r="C304" s="52" t="s">
        <v>476</v>
      </c>
      <c r="D304" s="53" t="s">
        <v>477</v>
      </c>
      <c r="E304" s="54">
        <v>50.59</v>
      </c>
      <c r="F304" s="55">
        <f t="shared" si="82"/>
        <v>0</v>
      </c>
      <c r="G304" s="142">
        <f>IFERROR(E304*F304,"-")</f>
        <v>0</v>
      </c>
      <c r="H304" s="56">
        <v>5</v>
      </c>
      <c r="I304" s="56">
        <v>10</v>
      </c>
      <c r="J304" s="57"/>
      <c r="K304" s="98">
        <f>IFERROR(J304*G304,0)</f>
        <v>0</v>
      </c>
    </row>
    <row r="305" spans="1:11" ht="15.75" x14ac:dyDescent="0.25">
      <c r="A305" s="50"/>
      <c r="B305" s="101" t="s">
        <v>308</v>
      </c>
      <c r="C305" s="52" t="s">
        <v>474</v>
      </c>
      <c r="D305" s="53" t="s">
        <v>475</v>
      </c>
      <c r="E305" s="54">
        <v>50.59</v>
      </c>
      <c r="F305" s="55">
        <f t="shared" si="82"/>
        <v>0</v>
      </c>
      <c r="G305" s="142">
        <f t="shared" ref="G305" si="116">IFERROR(E305*F305,"-")</f>
        <v>0</v>
      </c>
      <c r="H305" s="56">
        <v>5</v>
      </c>
      <c r="I305" s="56">
        <v>10</v>
      </c>
      <c r="J305" s="57"/>
      <c r="K305" s="98">
        <f t="shared" si="115"/>
        <v>0</v>
      </c>
    </row>
    <row r="306" spans="1:11" ht="15.75" x14ac:dyDescent="0.25">
      <c r="A306" s="50"/>
      <c r="B306" s="50"/>
      <c r="C306" s="74" t="s">
        <v>12</v>
      </c>
      <c r="D306" s="75"/>
      <c r="E306" s="76" t="s">
        <v>12</v>
      </c>
      <c r="F306" s="77"/>
      <c r="G306" s="144"/>
      <c r="H306" s="78" t="s">
        <v>12</v>
      </c>
      <c r="I306" s="78" t="s">
        <v>12</v>
      </c>
      <c r="J306" s="79"/>
      <c r="K306" s="88"/>
    </row>
    <row r="307" spans="1:11" ht="15.75" x14ac:dyDescent="0.25">
      <c r="A307" s="50"/>
      <c r="B307" s="101" t="s">
        <v>308</v>
      </c>
      <c r="C307" s="60" t="s">
        <v>482</v>
      </c>
      <c r="D307" s="61" t="s">
        <v>483</v>
      </c>
      <c r="E307" s="62">
        <v>83.38</v>
      </c>
      <c r="F307" s="63">
        <f t="shared" si="82"/>
        <v>0</v>
      </c>
      <c r="G307" s="142">
        <f>IFERROR(E307*F307,"-")</f>
        <v>0</v>
      </c>
      <c r="H307" s="64">
        <v>1</v>
      </c>
      <c r="I307" s="64">
        <v>4</v>
      </c>
      <c r="J307" s="65"/>
      <c r="K307" s="87">
        <f>IFERROR(J307*G307,0)</f>
        <v>0</v>
      </c>
    </row>
    <row r="308" spans="1:11" ht="15.75" x14ac:dyDescent="0.25">
      <c r="A308" s="50"/>
      <c r="B308" s="101" t="s">
        <v>308</v>
      </c>
      <c r="C308" s="52" t="s">
        <v>480</v>
      </c>
      <c r="D308" s="53" t="s">
        <v>481</v>
      </c>
      <c r="E308" s="54">
        <v>85.47</v>
      </c>
      <c r="F308" s="55">
        <f t="shared" si="82"/>
        <v>0</v>
      </c>
      <c r="G308" s="142">
        <f>IFERROR(E308*F308,"-")</f>
        <v>0</v>
      </c>
      <c r="H308" s="56">
        <v>1</v>
      </c>
      <c r="I308" s="56">
        <v>2</v>
      </c>
      <c r="J308" s="57"/>
      <c r="K308" s="58">
        <f>IFERROR(J308*G308,0)</f>
        <v>0</v>
      </c>
    </row>
    <row r="309" spans="1:11" ht="15.75" x14ac:dyDescent="0.25">
      <c r="A309" s="50"/>
      <c r="B309" s="101" t="s">
        <v>308</v>
      </c>
      <c r="C309" s="89" t="s">
        <v>478</v>
      </c>
      <c r="D309" s="90" t="s">
        <v>479</v>
      </c>
      <c r="E309" s="91">
        <v>72.23</v>
      </c>
      <c r="F309" s="92">
        <f t="shared" si="82"/>
        <v>0</v>
      </c>
      <c r="G309" s="142">
        <f t="shared" ref="G309" si="117">IFERROR(E309*F309,"-")</f>
        <v>0</v>
      </c>
      <c r="H309" s="93">
        <v>1</v>
      </c>
      <c r="I309" s="93">
        <v>4</v>
      </c>
      <c r="J309" s="94"/>
      <c r="K309" s="58">
        <f t="shared" si="115"/>
        <v>0</v>
      </c>
    </row>
    <row r="310" spans="1:11" ht="15.75" x14ac:dyDescent="0.25">
      <c r="A310" s="50"/>
      <c r="B310" s="50"/>
      <c r="C310" s="74" t="s">
        <v>12</v>
      </c>
      <c r="D310" s="75"/>
      <c r="E310" s="76" t="s">
        <v>12</v>
      </c>
      <c r="F310" s="77"/>
      <c r="G310" s="144"/>
      <c r="H310" s="78" t="s">
        <v>12</v>
      </c>
      <c r="I310" s="78" t="s">
        <v>12</v>
      </c>
      <c r="J310" s="79"/>
      <c r="K310" s="88"/>
    </row>
    <row r="311" spans="1:11" ht="15.75" x14ac:dyDescent="0.25">
      <c r="A311" s="50"/>
      <c r="B311" s="101" t="s">
        <v>308</v>
      </c>
      <c r="C311" s="60" t="s">
        <v>490</v>
      </c>
      <c r="D311" s="61" t="s">
        <v>491</v>
      </c>
      <c r="E311" s="62">
        <v>109.25</v>
      </c>
      <c r="F311" s="63">
        <f t="shared" si="82"/>
        <v>0</v>
      </c>
      <c r="G311" s="142">
        <f>IFERROR(E311*F311,"-")</f>
        <v>0</v>
      </c>
      <c r="H311" s="64">
        <v>1</v>
      </c>
      <c r="I311" s="64">
        <v>2</v>
      </c>
      <c r="J311" s="65"/>
      <c r="K311" s="87">
        <f>IFERROR(J311*G311,0)</f>
        <v>0</v>
      </c>
    </row>
    <row r="312" spans="1:11" ht="15.75" x14ac:dyDescent="0.25">
      <c r="A312" s="50"/>
      <c r="B312" s="101" t="s">
        <v>308</v>
      </c>
      <c r="C312" s="52" t="s">
        <v>488</v>
      </c>
      <c r="D312" s="53" t="s">
        <v>489</v>
      </c>
      <c r="E312" s="54">
        <v>105.87</v>
      </c>
      <c r="F312" s="55">
        <f t="shared" si="82"/>
        <v>0</v>
      </c>
      <c r="G312" s="142">
        <f>IFERROR(E312*F312,"-")</f>
        <v>0</v>
      </c>
      <c r="H312" s="56">
        <v>1</v>
      </c>
      <c r="I312" s="56">
        <v>2</v>
      </c>
      <c r="J312" s="57"/>
      <c r="K312" s="58">
        <f>IFERROR(J312*G312,0)</f>
        <v>0</v>
      </c>
    </row>
    <row r="313" spans="1:11" ht="15.75" x14ac:dyDescent="0.25">
      <c r="A313" s="50"/>
      <c r="B313" s="101" t="s">
        <v>308</v>
      </c>
      <c r="C313" s="52" t="s">
        <v>486</v>
      </c>
      <c r="D313" s="53" t="s">
        <v>487</v>
      </c>
      <c r="E313" s="54">
        <v>103.08</v>
      </c>
      <c r="F313" s="55">
        <f t="shared" si="82"/>
        <v>0</v>
      </c>
      <c r="G313" s="142">
        <f>IFERROR(E313*F313,"-")</f>
        <v>0</v>
      </c>
      <c r="H313" s="56">
        <v>1</v>
      </c>
      <c r="I313" s="56">
        <v>2</v>
      </c>
      <c r="J313" s="57"/>
      <c r="K313" s="58">
        <f>IFERROR(J313*G313,0)</f>
        <v>0</v>
      </c>
    </row>
    <row r="314" spans="1:11" ht="15.75" x14ac:dyDescent="0.25">
      <c r="A314" s="50"/>
      <c r="B314" s="101" t="s">
        <v>308</v>
      </c>
      <c r="C314" s="89" t="s">
        <v>484</v>
      </c>
      <c r="D314" s="90" t="s">
        <v>485</v>
      </c>
      <c r="E314" s="91">
        <v>109.14</v>
      </c>
      <c r="F314" s="92">
        <f t="shared" si="82"/>
        <v>0</v>
      </c>
      <c r="G314" s="142">
        <f t="shared" ref="G314" si="118">IFERROR(E314*F314,"-")</f>
        <v>0</v>
      </c>
      <c r="H314" s="93">
        <v>1</v>
      </c>
      <c r="I314" s="93">
        <v>2</v>
      </c>
      <c r="J314" s="94"/>
      <c r="K314" s="58">
        <f t="shared" si="115"/>
        <v>0</v>
      </c>
    </row>
    <row r="315" spans="1:11" ht="15.75" x14ac:dyDescent="0.25">
      <c r="A315" s="50"/>
      <c r="B315" s="50"/>
      <c r="C315" s="74" t="s">
        <v>12</v>
      </c>
      <c r="D315" s="75"/>
      <c r="E315" s="76" t="s">
        <v>12</v>
      </c>
      <c r="F315" s="77"/>
      <c r="G315" s="144"/>
      <c r="H315" s="78" t="s">
        <v>12</v>
      </c>
      <c r="I315" s="78" t="s">
        <v>12</v>
      </c>
      <c r="J315" s="79"/>
      <c r="K315" s="88"/>
    </row>
    <row r="316" spans="1:11" ht="15.75" x14ac:dyDescent="0.25">
      <c r="A316" s="50"/>
      <c r="B316" s="101" t="s">
        <v>308</v>
      </c>
      <c r="C316" s="52" t="s">
        <v>500</v>
      </c>
      <c r="D316" s="53" t="s">
        <v>501</v>
      </c>
      <c r="E316" s="54">
        <v>173.56</v>
      </c>
      <c r="F316" s="55">
        <f t="shared" si="82"/>
        <v>0</v>
      </c>
      <c r="G316" s="142">
        <f>IFERROR(E316*F316,"-")</f>
        <v>0</v>
      </c>
      <c r="H316" s="56">
        <v>1</v>
      </c>
      <c r="I316" s="56">
        <v>2</v>
      </c>
      <c r="J316" s="57"/>
      <c r="K316" s="58">
        <f>IFERROR(J316*G316,0)</f>
        <v>0</v>
      </c>
    </row>
    <row r="317" spans="1:11" ht="15.75" x14ac:dyDescent="0.25">
      <c r="A317" s="50"/>
      <c r="B317" s="101" t="s">
        <v>308</v>
      </c>
      <c r="C317" s="52" t="s">
        <v>498</v>
      </c>
      <c r="D317" s="53" t="s">
        <v>499</v>
      </c>
      <c r="E317" s="54">
        <v>170.25</v>
      </c>
      <c r="F317" s="55">
        <f t="shared" si="82"/>
        <v>0</v>
      </c>
      <c r="G317" s="142">
        <f>IFERROR(E317*F317,"-")</f>
        <v>0</v>
      </c>
      <c r="H317" s="56">
        <v>1</v>
      </c>
      <c r="I317" s="56">
        <v>2</v>
      </c>
      <c r="J317" s="57"/>
      <c r="K317" s="58">
        <f>IFERROR(J317*G317,0)</f>
        <v>0</v>
      </c>
    </row>
    <row r="318" spans="1:11" ht="15.75" x14ac:dyDescent="0.25">
      <c r="A318" s="50"/>
      <c r="B318" s="101" t="s">
        <v>308</v>
      </c>
      <c r="C318" s="52" t="s">
        <v>496</v>
      </c>
      <c r="D318" s="53" t="s">
        <v>497</v>
      </c>
      <c r="E318" s="54">
        <v>151.32</v>
      </c>
      <c r="F318" s="55">
        <f t="shared" si="82"/>
        <v>0</v>
      </c>
      <c r="G318" s="142">
        <f>IFERROR(E318*F318,"-")</f>
        <v>0</v>
      </c>
      <c r="H318" s="56">
        <v>1</v>
      </c>
      <c r="I318" s="56">
        <v>2</v>
      </c>
      <c r="J318" s="57"/>
      <c r="K318" s="58">
        <f>IFERROR(J318*G318,0)</f>
        <v>0</v>
      </c>
    </row>
    <row r="319" spans="1:11" ht="15.75" x14ac:dyDescent="0.25">
      <c r="A319" s="50"/>
      <c r="B319" s="101" t="s">
        <v>308</v>
      </c>
      <c r="C319" s="52" t="s">
        <v>494</v>
      </c>
      <c r="D319" s="53" t="s">
        <v>495</v>
      </c>
      <c r="E319" s="54">
        <v>158.53</v>
      </c>
      <c r="F319" s="55">
        <f t="shared" si="82"/>
        <v>0</v>
      </c>
      <c r="G319" s="142">
        <f>IFERROR(E319*F319,"-")</f>
        <v>0</v>
      </c>
      <c r="H319" s="56">
        <v>1</v>
      </c>
      <c r="I319" s="56">
        <v>2</v>
      </c>
      <c r="J319" s="57"/>
      <c r="K319" s="58">
        <f>IFERROR(J319*G319,0)</f>
        <v>0</v>
      </c>
    </row>
    <row r="320" spans="1:11" ht="15.75" x14ac:dyDescent="0.25">
      <c r="A320" s="50"/>
      <c r="B320" s="101" t="s">
        <v>308</v>
      </c>
      <c r="C320" s="89" t="s">
        <v>492</v>
      </c>
      <c r="D320" s="90" t="s">
        <v>493</v>
      </c>
      <c r="E320" s="91">
        <v>164.6</v>
      </c>
      <c r="F320" s="92">
        <f t="shared" si="82"/>
        <v>0</v>
      </c>
      <c r="G320" s="142">
        <f t="shared" ref="G320" si="119">IFERROR(E320*F320,"-")</f>
        <v>0</v>
      </c>
      <c r="H320" s="93">
        <v>1</v>
      </c>
      <c r="I320" s="93">
        <v>2</v>
      </c>
      <c r="J320" s="94"/>
      <c r="K320" s="58">
        <f t="shared" si="115"/>
        <v>0</v>
      </c>
    </row>
    <row r="321" spans="1:13" ht="15.75" x14ac:dyDescent="0.25">
      <c r="A321" s="41"/>
      <c r="B321" s="42"/>
      <c r="C321" s="43" t="s">
        <v>12</v>
      </c>
      <c r="D321" s="44" t="s">
        <v>211</v>
      </c>
      <c r="E321" s="45" t="s">
        <v>12</v>
      </c>
      <c r="F321" s="46"/>
      <c r="G321" s="141"/>
      <c r="H321" s="47" t="s">
        <v>12</v>
      </c>
      <c r="I321" s="47" t="s">
        <v>12</v>
      </c>
      <c r="J321" s="48"/>
      <c r="K321" s="49"/>
      <c r="L321" s="11"/>
      <c r="M321" s="11"/>
    </row>
    <row r="322" spans="1:13" ht="15.75" x14ac:dyDescent="0.25">
      <c r="A322" s="50"/>
      <c r="B322" s="101" t="s">
        <v>308</v>
      </c>
      <c r="C322" s="52" t="s">
        <v>502</v>
      </c>
      <c r="D322" s="53" t="s">
        <v>503</v>
      </c>
      <c r="E322" s="54">
        <v>23.63</v>
      </c>
      <c r="F322" s="55">
        <f t="shared" si="82"/>
        <v>0</v>
      </c>
      <c r="G322" s="142">
        <f t="shared" ref="G322:G327" si="120">IFERROR(E322*F322,"-")</f>
        <v>0</v>
      </c>
      <c r="H322" s="56">
        <v>10</v>
      </c>
      <c r="I322" s="56">
        <v>30</v>
      </c>
      <c r="J322" s="57"/>
      <c r="K322" s="58">
        <f t="shared" ref="K322:K327" si="121">IFERROR(J322*G322,0)</f>
        <v>0</v>
      </c>
    </row>
    <row r="323" spans="1:13" ht="15.75" x14ac:dyDescent="0.25">
      <c r="A323" s="50"/>
      <c r="B323" s="101" t="s">
        <v>308</v>
      </c>
      <c r="C323" s="52" t="s">
        <v>504</v>
      </c>
      <c r="D323" s="53" t="s">
        <v>505</v>
      </c>
      <c r="E323" s="54">
        <v>24.74</v>
      </c>
      <c r="F323" s="55">
        <f t="shared" si="82"/>
        <v>0</v>
      </c>
      <c r="G323" s="142">
        <f t="shared" si="120"/>
        <v>0</v>
      </c>
      <c r="H323" s="56">
        <v>10</v>
      </c>
      <c r="I323" s="56">
        <v>30</v>
      </c>
      <c r="J323" s="57"/>
      <c r="K323" s="58">
        <f t="shared" si="121"/>
        <v>0</v>
      </c>
    </row>
    <row r="324" spans="1:13" ht="15.75" x14ac:dyDescent="0.25">
      <c r="A324" s="50"/>
      <c r="B324" s="101" t="s">
        <v>308</v>
      </c>
      <c r="C324" s="52" t="s">
        <v>506</v>
      </c>
      <c r="D324" s="53" t="s">
        <v>507</v>
      </c>
      <c r="E324" s="54">
        <v>28.04</v>
      </c>
      <c r="F324" s="55">
        <f t="shared" si="82"/>
        <v>0</v>
      </c>
      <c r="G324" s="142">
        <f t="shared" si="120"/>
        <v>0</v>
      </c>
      <c r="H324" s="56">
        <v>5</v>
      </c>
      <c r="I324" s="56">
        <v>20</v>
      </c>
      <c r="J324" s="57"/>
      <c r="K324" s="58">
        <f t="shared" si="121"/>
        <v>0</v>
      </c>
    </row>
    <row r="325" spans="1:13" ht="15.75" x14ac:dyDescent="0.25">
      <c r="A325" s="50"/>
      <c r="B325" s="101" t="s">
        <v>308</v>
      </c>
      <c r="C325" s="52" t="s">
        <v>508</v>
      </c>
      <c r="D325" s="53" t="s">
        <v>509</v>
      </c>
      <c r="E325" s="54">
        <v>47.75</v>
      </c>
      <c r="F325" s="55">
        <f t="shared" si="82"/>
        <v>0</v>
      </c>
      <c r="G325" s="142">
        <f t="shared" si="120"/>
        <v>0</v>
      </c>
      <c r="H325" s="56">
        <v>1</v>
      </c>
      <c r="I325" s="56">
        <v>10</v>
      </c>
      <c r="J325" s="57"/>
      <c r="K325" s="58">
        <f t="shared" si="121"/>
        <v>0</v>
      </c>
    </row>
    <row r="326" spans="1:13" ht="15.75" x14ac:dyDescent="0.25">
      <c r="A326" s="50"/>
      <c r="B326" s="101" t="s">
        <v>308</v>
      </c>
      <c r="C326" s="52" t="s">
        <v>510</v>
      </c>
      <c r="D326" s="53" t="s">
        <v>511</v>
      </c>
      <c r="E326" s="54">
        <v>60.82</v>
      </c>
      <c r="F326" s="55">
        <f t="shared" si="82"/>
        <v>0</v>
      </c>
      <c r="G326" s="142">
        <f t="shared" si="120"/>
        <v>0</v>
      </c>
      <c r="H326" s="56">
        <v>1</v>
      </c>
      <c r="I326" s="56">
        <v>10</v>
      </c>
      <c r="J326" s="57"/>
      <c r="K326" s="58">
        <f t="shared" si="121"/>
        <v>0</v>
      </c>
    </row>
    <row r="327" spans="1:13" ht="15.75" x14ac:dyDescent="0.25">
      <c r="A327" s="50"/>
      <c r="B327" s="101" t="s">
        <v>308</v>
      </c>
      <c r="C327" s="52" t="s">
        <v>512</v>
      </c>
      <c r="D327" s="53" t="s">
        <v>513</v>
      </c>
      <c r="E327" s="54">
        <v>75.010000000000005</v>
      </c>
      <c r="F327" s="55">
        <f t="shared" si="82"/>
        <v>0</v>
      </c>
      <c r="G327" s="142">
        <f t="shared" si="120"/>
        <v>0</v>
      </c>
      <c r="H327" s="56">
        <v>1</v>
      </c>
      <c r="I327" s="56">
        <v>10</v>
      </c>
      <c r="J327" s="57"/>
      <c r="K327" s="58">
        <f t="shared" si="121"/>
        <v>0</v>
      </c>
    </row>
    <row r="328" spans="1:13" ht="15.75" x14ac:dyDescent="0.25">
      <c r="A328" s="41"/>
      <c r="B328" s="42"/>
      <c r="C328" s="43" t="s">
        <v>12</v>
      </c>
      <c r="D328" s="44" t="s">
        <v>224</v>
      </c>
      <c r="E328" s="45" t="s">
        <v>12</v>
      </c>
      <c r="F328" s="46"/>
      <c r="G328" s="141"/>
      <c r="H328" s="47" t="s">
        <v>12</v>
      </c>
      <c r="I328" s="47" t="s">
        <v>12</v>
      </c>
      <c r="J328" s="48"/>
      <c r="K328" s="49"/>
      <c r="L328" s="11"/>
      <c r="M328" s="11"/>
    </row>
    <row r="329" spans="1:13" ht="15.75" x14ac:dyDescent="0.25">
      <c r="A329" s="50"/>
      <c r="B329" s="101" t="s">
        <v>308</v>
      </c>
      <c r="C329" s="52" t="s">
        <v>514</v>
      </c>
      <c r="D329" s="53" t="s">
        <v>515</v>
      </c>
      <c r="E329" s="54">
        <v>113.17</v>
      </c>
      <c r="F329" s="55">
        <f t="shared" si="82"/>
        <v>0</v>
      </c>
      <c r="G329" s="142">
        <f t="shared" ref="G329:G334" si="122">IFERROR(E329*F329,"-")</f>
        <v>0</v>
      </c>
      <c r="H329" s="56">
        <v>5</v>
      </c>
      <c r="I329" s="56">
        <v>20</v>
      </c>
      <c r="J329" s="57"/>
      <c r="K329" s="58">
        <f t="shared" ref="K329:K334" si="123">IFERROR(J329*G329,0)</f>
        <v>0</v>
      </c>
    </row>
    <row r="330" spans="1:13" ht="15.75" x14ac:dyDescent="0.25">
      <c r="A330" s="50"/>
      <c r="B330" s="101" t="s">
        <v>308</v>
      </c>
      <c r="C330" s="52" t="s">
        <v>516</v>
      </c>
      <c r="D330" s="53" t="s">
        <v>517</v>
      </c>
      <c r="E330" s="54">
        <v>109.23</v>
      </c>
      <c r="F330" s="55">
        <f t="shared" si="82"/>
        <v>0</v>
      </c>
      <c r="G330" s="142">
        <f t="shared" si="122"/>
        <v>0</v>
      </c>
      <c r="H330" s="56">
        <v>5</v>
      </c>
      <c r="I330" s="56">
        <v>20</v>
      </c>
      <c r="J330" s="57"/>
      <c r="K330" s="58">
        <f t="shared" si="123"/>
        <v>0</v>
      </c>
    </row>
    <row r="331" spans="1:13" ht="15.75" x14ac:dyDescent="0.25">
      <c r="A331" s="50"/>
      <c r="B331" s="101" t="s">
        <v>308</v>
      </c>
      <c r="C331" s="52" t="s">
        <v>518</v>
      </c>
      <c r="D331" s="53" t="s">
        <v>519</v>
      </c>
      <c r="E331" s="54">
        <v>134.01</v>
      </c>
      <c r="F331" s="55">
        <f t="shared" si="82"/>
        <v>0</v>
      </c>
      <c r="G331" s="142">
        <f t="shared" si="122"/>
        <v>0</v>
      </c>
      <c r="H331" s="56">
        <v>5</v>
      </c>
      <c r="I331" s="56">
        <v>10</v>
      </c>
      <c r="J331" s="57"/>
      <c r="K331" s="58">
        <f t="shared" si="123"/>
        <v>0</v>
      </c>
    </row>
    <row r="332" spans="1:13" ht="15.75" x14ac:dyDescent="0.25">
      <c r="A332" s="50"/>
      <c r="B332" s="101" t="s">
        <v>308</v>
      </c>
      <c r="C332" s="52" t="s">
        <v>520</v>
      </c>
      <c r="D332" s="53" t="s">
        <v>521</v>
      </c>
      <c r="E332" s="54">
        <v>171.77</v>
      </c>
      <c r="F332" s="55">
        <f t="shared" si="82"/>
        <v>0</v>
      </c>
      <c r="G332" s="142">
        <f t="shared" si="122"/>
        <v>0</v>
      </c>
      <c r="H332" s="56">
        <v>1</v>
      </c>
      <c r="I332" s="56">
        <v>6</v>
      </c>
      <c r="J332" s="57"/>
      <c r="K332" s="58">
        <f t="shared" si="123"/>
        <v>0</v>
      </c>
    </row>
    <row r="333" spans="1:13" ht="15.75" x14ac:dyDescent="0.25">
      <c r="A333" s="50"/>
      <c r="B333" s="101" t="s">
        <v>308</v>
      </c>
      <c r="C333" s="52" t="s">
        <v>522</v>
      </c>
      <c r="D333" s="53" t="s">
        <v>523</v>
      </c>
      <c r="E333" s="54">
        <v>197.78</v>
      </c>
      <c r="F333" s="55">
        <f t="shared" si="82"/>
        <v>0</v>
      </c>
      <c r="G333" s="142">
        <f t="shared" si="122"/>
        <v>0</v>
      </c>
      <c r="H333" s="56">
        <v>1</v>
      </c>
      <c r="I333" s="56">
        <v>5</v>
      </c>
      <c r="J333" s="57"/>
      <c r="K333" s="58">
        <f t="shared" si="123"/>
        <v>0</v>
      </c>
    </row>
    <row r="334" spans="1:13" ht="15.75" x14ac:dyDescent="0.25">
      <c r="A334" s="50"/>
      <c r="B334" s="101" t="s">
        <v>308</v>
      </c>
      <c r="C334" s="60" t="s">
        <v>524</v>
      </c>
      <c r="D334" s="61" t="s">
        <v>525</v>
      </c>
      <c r="E334" s="62">
        <v>249.02</v>
      </c>
      <c r="F334" s="63">
        <f t="shared" si="82"/>
        <v>0</v>
      </c>
      <c r="G334" s="142">
        <f t="shared" si="122"/>
        <v>0</v>
      </c>
      <c r="H334" s="64">
        <v>1</v>
      </c>
      <c r="I334" s="64">
        <v>3</v>
      </c>
      <c r="J334" s="65"/>
      <c r="K334" s="58">
        <f t="shared" si="123"/>
        <v>0</v>
      </c>
    </row>
    <row r="335" spans="1:13" ht="15.75" x14ac:dyDescent="0.25">
      <c r="A335" s="41"/>
      <c r="B335" s="42"/>
      <c r="C335" s="43" t="s">
        <v>12</v>
      </c>
      <c r="D335" s="44" t="s">
        <v>237</v>
      </c>
      <c r="E335" s="45" t="s">
        <v>12</v>
      </c>
      <c r="F335" s="46"/>
      <c r="G335" s="141"/>
      <c r="H335" s="47" t="s">
        <v>12</v>
      </c>
      <c r="I335" s="47" t="s">
        <v>12</v>
      </c>
      <c r="J335" s="48"/>
      <c r="K335" s="49"/>
      <c r="L335" s="11"/>
      <c r="M335" s="11"/>
    </row>
    <row r="336" spans="1:13" ht="15.75" x14ac:dyDescent="0.25">
      <c r="A336" s="50"/>
      <c r="B336" s="101" t="s">
        <v>308</v>
      </c>
      <c r="C336" s="52" t="s">
        <v>526</v>
      </c>
      <c r="D336" s="53" t="s">
        <v>527</v>
      </c>
      <c r="E336" s="54">
        <v>102.83</v>
      </c>
      <c r="F336" s="55">
        <f t="shared" si="82"/>
        <v>0</v>
      </c>
      <c r="G336" s="142">
        <f t="shared" ref="G336:G341" si="124">IFERROR(E336*F336,"-")</f>
        <v>0</v>
      </c>
      <c r="H336" s="56">
        <v>5</v>
      </c>
      <c r="I336" s="56">
        <v>20</v>
      </c>
      <c r="J336" s="57"/>
      <c r="K336" s="58">
        <f t="shared" ref="K336:K341" si="125">IFERROR(J336*G336,0)</f>
        <v>0</v>
      </c>
    </row>
    <row r="337" spans="1:13" ht="15.75" x14ac:dyDescent="0.25">
      <c r="A337" s="50"/>
      <c r="B337" s="101" t="s">
        <v>308</v>
      </c>
      <c r="C337" s="52" t="s">
        <v>528</v>
      </c>
      <c r="D337" s="53" t="s">
        <v>529</v>
      </c>
      <c r="E337" s="54">
        <v>101.1</v>
      </c>
      <c r="F337" s="55">
        <f t="shared" si="82"/>
        <v>0</v>
      </c>
      <c r="G337" s="142">
        <f t="shared" si="124"/>
        <v>0</v>
      </c>
      <c r="H337" s="56">
        <v>5</v>
      </c>
      <c r="I337" s="56">
        <v>20</v>
      </c>
      <c r="J337" s="57"/>
      <c r="K337" s="58">
        <f t="shared" si="125"/>
        <v>0</v>
      </c>
    </row>
    <row r="338" spans="1:13" ht="15.75" x14ac:dyDescent="0.25">
      <c r="A338" s="50"/>
      <c r="B338" s="101" t="s">
        <v>308</v>
      </c>
      <c r="C338" s="52" t="s">
        <v>530</v>
      </c>
      <c r="D338" s="53" t="s">
        <v>531</v>
      </c>
      <c r="E338" s="54">
        <v>124.07</v>
      </c>
      <c r="F338" s="55">
        <f t="shared" si="82"/>
        <v>0</v>
      </c>
      <c r="G338" s="142">
        <f t="shared" si="124"/>
        <v>0</v>
      </c>
      <c r="H338" s="56">
        <v>5</v>
      </c>
      <c r="I338" s="56">
        <v>10</v>
      </c>
      <c r="J338" s="57"/>
      <c r="K338" s="58">
        <f t="shared" si="125"/>
        <v>0</v>
      </c>
    </row>
    <row r="339" spans="1:13" ht="15.75" x14ac:dyDescent="0.25">
      <c r="A339" s="50"/>
      <c r="B339" s="101" t="s">
        <v>308</v>
      </c>
      <c r="C339" s="52" t="s">
        <v>532</v>
      </c>
      <c r="D339" s="53" t="s">
        <v>533</v>
      </c>
      <c r="E339" s="54">
        <v>156.09</v>
      </c>
      <c r="F339" s="55">
        <f t="shared" si="82"/>
        <v>0</v>
      </c>
      <c r="G339" s="142">
        <f t="shared" si="124"/>
        <v>0</v>
      </c>
      <c r="H339" s="56">
        <v>1</v>
      </c>
      <c r="I339" s="56">
        <v>6</v>
      </c>
      <c r="J339" s="57"/>
      <c r="K339" s="58">
        <f t="shared" si="125"/>
        <v>0</v>
      </c>
    </row>
    <row r="340" spans="1:13" ht="15.75" x14ac:dyDescent="0.25">
      <c r="A340" s="50"/>
      <c r="B340" s="101" t="s">
        <v>308</v>
      </c>
      <c r="C340" s="52" t="s">
        <v>534</v>
      </c>
      <c r="D340" s="53" t="s">
        <v>535</v>
      </c>
      <c r="E340" s="54">
        <v>179.72</v>
      </c>
      <c r="F340" s="55">
        <f t="shared" si="82"/>
        <v>0</v>
      </c>
      <c r="G340" s="142">
        <f t="shared" si="124"/>
        <v>0</v>
      </c>
      <c r="H340" s="56">
        <v>1</v>
      </c>
      <c r="I340" s="56">
        <v>5</v>
      </c>
      <c r="J340" s="57"/>
      <c r="K340" s="58">
        <f t="shared" si="125"/>
        <v>0</v>
      </c>
    </row>
    <row r="341" spans="1:13" ht="15.75" x14ac:dyDescent="0.25">
      <c r="A341" s="50"/>
      <c r="B341" s="102" t="s">
        <v>308</v>
      </c>
      <c r="C341" s="60" t="s">
        <v>536</v>
      </c>
      <c r="D341" s="61" t="s">
        <v>537</v>
      </c>
      <c r="E341" s="62">
        <v>230.54</v>
      </c>
      <c r="F341" s="63">
        <f t="shared" si="82"/>
        <v>0</v>
      </c>
      <c r="G341" s="147">
        <f t="shared" si="124"/>
        <v>0</v>
      </c>
      <c r="H341" s="64">
        <v>1</v>
      </c>
      <c r="I341" s="64">
        <v>3</v>
      </c>
      <c r="J341" s="65"/>
      <c r="K341" s="87">
        <f t="shared" si="125"/>
        <v>0</v>
      </c>
    </row>
    <row r="342" spans="1:13" ht="15.75" x14ac:dyDescent="0.25">
      <c r="A342" s="41"/>
      <c r="B342" s="42"/>
      <c r="C342" s="43" t="s">
        <v>12</v>
      </c>
      <c r="D342" s="44" t="s">
        <v>584</v>
      </c>
      <c r="E342" s="45" t="s">
        <v>12</v>
      </c>
      <c r="F342" s="46"/>
      <c r="G342" s="141"/>
      <c r="H342" s="47" t="s">
        <v>12</v>
      </c>
      <c r="I342" s="47" t="s">
        <v>12</v>
      </c>
      <c r="J342" s="48"/>
      <c r="K342" s="49"/>
      <c r="L342" s="11"/>
      <c r="M342" s="11"/>
    </row>
    <row r="343" spans="1:13" ht="15.75" x14ac:dyDescent="0.25">
      <c r="A343" s="50"/>
      <c r="B343" s="101" t="s">
        <v>308</v>
      </c>
      <c r="C343" s="60" t="s">
        <v>538</v>
      </c>
      <c r="D343" s="61" t="s">
        <v>539</v>
      </c>
      <c r="E343" s="62">
        <v>24.3</v>
      </c>
      <c r="F343" s="63">
        <f t="shared" si="82"/>
        <v>0</v>
      </c>
      <c r="G343" s="142">
        <f t="shared" ref="G343:G357" si="126">IFERROR(E343*F343,"-")</f>
        <v>0</v>
      </c>
      <c r="H343" s="64">
        <v>5</v>
      </c>
      <c r="I343" s="64">
        <v>20</v>
      </c>
      <c r="J343" s="65"/>
      <c r="K343" s="87">
        <f>IFERROR(J343*G343,0)</f>
        <v>0</v>
      </c>
    </row>
    <row r="344" spans="1:13" ht="15.75" x14ac:dyDescent="0.25">
      <c r="A344" s="50"/>
      <c r="B344" s="50"/>
      <c r="C344" s="74"/>
      <c r="D344" s="75"/>
      <c r="E344" s="76" t="s">
        <v>12</v>
      </c>
      <c r="F344" s="77"/>
      <c r="G344" s="144"/>
      <c r="H344" s="78" t="s">
        <v>12</v>
      </c>
      <c r="I344" s="78" t="s">
        <v>12</v>
      </c>
      <c r="J344" s="79"/>
      <c r="K344" s="88"/>
    </row>
    <row r="345" spans="1:13" ht="15.75" x14ac:dyDescent="0.25">
      <c r="A345" s="50"/>
      <c r="B345" s="101" t="s">
        <v>308</v>
      </c>
      <c r="C345" s="52" t="s">
        <v>542</v>
      </c>
      <c r="D345" s="53" t="s">
        <v>543</v>
      </c>
      <c r="E345" s="54">
        <v>28.8</v>
      </c>
      <c r="F345" s="55">
        <f t="shared" si="82"/>
        <v>0</v>
      </c>
      <c r="G345" s="142">
        <f>IFERROR(E345*F345,"-")</f>
        <v>0</v>
      </c>
      <c r="H345" s="56">
        <v>5</v>
      </c>
      <c r="I345" s="56">
        <v>20</v>
      </c>
      <c r="J345" s="57"/>
      <c r="K345" s="98">
        <f>IFERROR(J345*G345,0)</f>
        <v>0</v>
      </c>
    </row>
    <row r="346" spans="1:13" ht="15.75" x14ac:dyDescent="0.25">
      <c r="A346" s="50"/>
      <c r="B346" s="101" t="s">
        <v>308</v>
      </c>
      <c r="C346" s="52" t="s">
        <v>540</v>
      </c>
      <c r="D346" s="53" t="s">
        <v>541</v>
      </c>
      <c r="E346" s="54">
        <v>29.24</v>
      </c>
      <c r="F346" s="55">
        <f t="shared" si="82"/>
        <v>0</v>
      </c>
      <c r="G346" s="142">
        <f t="shared" si="126"/>
        <v>0</v>
      </c>
      <c r="H346" s="56">
        <v>5</v>
      </c>
      <c r="I346" s="56">
        <v>20</v>
      </c>
      <c r="J346" s="57"/>
      <c r="K346" s="98">
        <f>IFERROR(J346*G346,0)</f>
        <v>0</v>
      </c>
    </row>
    <row r="347" spans="1:13" ht="15.75" x14ac:dyDescent="0.25">
      <c r="A347" s="50"/>
      <c r="B347" s="50"/>
      <c r="C347" s="74"/>
      <c r="D347" s="75"/>
      <c r="E347" s="76" t="s">
        <v>12</v>
      </c>
      <c r="F347" s="77"/>
      <c r="G347" s="144"/>
      <c r="H347" s="78" t="s">
        <v>12</v>
      </c>
      <c r="I347" s="78" t="s">
        <v>12</v>
      </c>
      <c r="J347" s="79"/>
      <c r="K347" s="88"/>
    </row>
    <row r="348" spans="1:13" ht="15.75" x14ac:dyDescent="0.25">
      <c r="A348" s="50"/>
      <c r="B348" s="101" t="s">
        <v>308</v>
      </c>
      <c r="C348" s="89" t="s">
        <v>633</v>
      </c>
      <c r="D348" s="53" t="s">
        <v>630</v>
      </c>
      <c r="E348" s="54">
        <v>44.76</v>
      </c>
      <c r="F348" s="55">
        <f t="shared" si="82"/>
        <v>0</v>
      </c>
      <c r="G348" s="142">
        <f t="shared" ref="G348" si="127">IFERROR(E348*F348,"-")</f>
        <v>0</v>
      </c>
      <c r="H348" s="56">
        <v>1</v>
      </c>
      <c r="I348" s="56">
        <v>10</v>
      </c>
      <c r="J348" s="57"/>
      <c r="K348" s="58">
        <f>IFERROR(J348*G348,0)</f>
        <v>0</v>
      </c>
    </row>
    <row r="349" spans="1:13" ht="15.75" x14ac:dyDescent="0.25">
      <c r="A349" s="50"/>
      <c r="B349" s="102" t="s">
        <v>308</v>
      </c>
      <c r="C349" s="81" t="s">
        <v>544</v>
      </c>
      <c r="D349" s="53" t="s">
        <v>545</v>
      </c>
      <c r="E349" s="54">
        <v>44.76</v>
      </c>
      <c r="F349" s="55">
        <f t="shared" si="82"/>
        <v>0</v>
      </c>
      <c r="G349" s="142">
        <f t="shared" si="126"/>
        <v>0</v>
      </c>
      <c r="H349" s="56">
        <v>1</v>
      </c>
      <c r="I349" s="56">
        <v>10</v>
      </c>
      <c r="J349" s="57"/>
      <c r="K349" s="87">
        <f>IFERROR(J349*G349,0)</f>
        <v>0</v>
      </c>
    </row>
    <row r="350" spans="1:13" ht="15.75" x14ac:dyDescent="0.25">
      <c r="A350" s="50"/>
      <c r="B350" s="135"/>
      <c r="C350" s="136"/>
      <c r="D350" s="75"/>
      <c r="E350" s="76"/>
      <c r="F350" s="77"/>
      <c r="G350" s="148"/>
      <c r="H350" s="78"/>
      <c r="I350" s="78"/>
      <c r="J350" s="79"/>
      <c r="K350" s="88"/>
    </row>
    <row r="351" spans="1:13" ht="15.75" x14ac:dyDescent="0.25">
      <c r="A351" s="50"/>
      <c r="B351" s="134" t="s">
        <v>308</v>
      </c>
      <c r="C351" s="89" t="s">
        <v>634</v>
      </c>
      <c r="D351" s="90" t="s">
        <v>631</v>
      </c>
      <c r="E351" s="91">
        <v>56.27</v>
      </c>
      <c r="F351" s="92">
        <f t="shared" si="82"/>
        <v>0</v>
      </c>
      <c r="G351" s="149">
        <f t="shared" ref="G351" si="128">IFERROR(E351*F351,"-")</f>
        <v>0</v>
      </c>
      <c r="H351" s="93">
        <v>1</v>
      </c>
      <c r="I351" s="93">
        <v>5</v>
      </c>
      <c r="J351" s="94"/>
      <c r="K351" s="58">
        <f>IFERROR(J351*G351,0)</f>
        <v>0</v>
      </c>
    </row>
    <row r="352" spans="1:13" ht="15.75" x14ac:dyDescent="0.25">
      <c r="A352" s="50"/>
      <c r="B352" s="134" t="s">
        <v>308</v>
      </c>
      <c r="C352" s="89" t="s">
        <v>635</v>
      </c>
      <c r="D352" s="90" t="s">
        <v>632</v>
      </c>
      <c r="E352" s="91">
        <v>56.27</v>
      </c>
      <c r="F352" s="92">
        <f t="shared" si="82"/>
        <v>0</v>
      </c>
      <c r="G352" s="149">
        <f t="shared" ref="G352" si="129">IFERROR(E352*F352,"-")</f>
        <v>0</v>
      </c>
      <c r="H352" s="93">
        <v>1</v>
      </c>
      <c r="I352" s="93">
        <v>5</v>
      </c>
      <c r="J352" s="94"/>
      <c r="K352" s="58">
        <f>IFERROR(J352*G352,0)</f>
        <v>0</v>
      </c>
    </row>
    <row r="353" spans="1:13" ht="15.75" x14ac:dyDescent="0.25">
      <c r="A353" s="50"/>
      <c r="B353" s="134" t="s">
        <v>308</v>
      </c>
      <c r="C353" s="89" t="s">
        <v>546</v>
      </c>
      <c r="D353" s="90" t="s">
        <v>629</v>
      </c>
      <c r="E353" s="91">
        <v>56.27</v>
      </c>
      <c r="F353" s="92">
        <f t="shared" si="82"/>
        <v>0</v>
      </c>
      <c r="G353" s="149">
        <f t="shared" si="126"/>
        <v>0</v>
      </c>
      <c r="H353" s="93">
        <v>1</v>
      </c>
      <c r="I353" s="93">
        <v>5</v>
      </c>
      <c r="J353" s="94"/>
      <c r="K353" s="58">
        <f>IFERROR(J353*G353,0)</f>
        <v>0</v>
      </c>
    </row>
    <row r="354" spans="1:13" ht="15.75" x14ac:dyDescent="0.25">
      <c r="A354" s="50"/>
      <c r="B354" s="50"/>
      <c r="C354" s="74" t="s">
        <v>12</v>
      </c>
      <c r="D354" s="75"/>
      <c r="E354" s="76" t="s">
        <v>12</v>
      </c>
      <c r="F354" s="77"/>
      <c r="G354" s="144"/>
      <c r="H354" s="78" t="s">
        <v>12</v>
      </c>
      <c r="I354" s="78" t="s">
        <v>12</v>
      </c>
      <c r="J354" s="79"/>
      <c r="K354" s="88"/>
    </row>
    <row r="355" spans="1:13" ht="15.75" x14ac:dyDescent="0.25">
      <c r="A355" s="50"/>
      <c r="B355" s="101" t="s">
        <v>308</v>
      </c>
      <c r="C355" s="60" t="s">
        <v>644</v>
      </c>
      <c r="D355" s="61" t="s">
        <v>551</v>
      </c>
      <c r="E355" s="54">
        <v>83.18</v>
      </c>
      <c r="F355" s="63">
        <f t="shared" si="82"/>
        <v>0</v>
      </c>
      <c r="G355" s="142">
        <f>IFERROR(E355*F355,"-")</f>
        <v>0</v>
      </c>
      <c r="H355" s="64">
        <v>10</v>
      </c>
      <c r="I355" s="64">
        <v>20</v>
      </c>
      <c r="J355" s="65"/>
      <c r="K355" s="58">
        <f>IFERROR(J355*G355,0)</f>
        <v>0</v>
      </c>
    </row>
    <row r="356" spans="1:13" ht="15.75" x14ac:dyDescent="0.25">
      <c r="A356" s="50"/>
      <c r="B356" s="101" t="s">
        <v>308</v>
      </c>
      <c r="C356" s="52" t="s">
        <v>549</v>
      </c>
      <c r="D356" s="53" t="s">
        <v>550</v>
      </c>
      <c r="E356" s="54">
        <v>83.18</v>
      </c>
      <c r="F356" s="55">
        <f t="shared" si="82"/>
        <v>0</v>
      </c>
      <c r="G356" s="142">
        <f>IFERROR(E356*F356,"-")</f>
        <v>0</v>
      </c>
      <c r="H356" s="56">
        <v>1</v>
      </c>
      <c r="I356" s="56">
        <v>5</v>
      </c>
      <c r="J356" s="57"/>
      <c r="K356" s="58">
        <f>IFERROR(J356*G356,0)</f>
        <v>0</v>
      </c>
    </row>
    <row r="357" spans="1:13" ht="15.75" x14ac:dyDescent="0.25">
      <c r="A357" s="50"/>
      <c r="B357" s="101" t="s">
        <v>308</v>
      </c>
      <c r="C357" s="89" t="s">
        <v>547</v>
      </c>
      <c r="D357" s="90" t="s">
        <v>548</v>
      </c>
      <c r="E357" s="91">
        <v>74.87</v>
      </c>
      <c r="F357" s="92">
        <f t="shared" si="82"/>
        <v>0</v>
      </c>
      <c r="G357" s="142">
        <f t="shared" si="126"/>
        <v>0</v>
      </c>
      <c r="H357" s="93">
        <v>1</v>
      </c>
      <c r="I357" s="93">
        <v>5</v>
      </c>
      <c r="J357" s="94"/>
      <c r="K357" s="58">
        <f>IFERROR(J357*G357,0)</f>
        <v>0</v>
      </c>
    </row>
    <row r="358" spans="1:13" ht="15.75" x14ac:dyDescent="0.25">
      <c r="A358" s="41"/>
      <c r="B358" s="42"/>
      <c r="C358" s="43" t="s">
        <v>12</v>
      </c>
      <c r="D358" s="44" t="s">
        <v>269</v>
      </c>
      <c r="E358" s="45" t="s">
        <v>12</v>
      </c>
      <c r="F358" s="46"/>
      <c r="G358" s="141"/>
      <c r="H358" s="47" t="s">
        <v>12</v>
      </c>
      <c r="I358" s="47" t="s">
        <v>12</v>
      </c>
      <c r="J358" s="48"/>
      <c r="K358" s="49"/>
      <c r="L358" s="11"/>
      <c r="M358" s="11"/>
    </row>
    <row r="359" spans="1:13" ht="15.75" x14ac:dyDescent="0.25">
      <c r="A359" s="50"/>
      <c r="B359" s="101" t="s">
        <v>308</v>
      </c>
      <c r="C359" s="60" t="s">
        <v>552</v>
      </c>
      <c r="D359" s="61" t="s">
        <v>553</v>
      </c>
      <c r="E359" s="62">
        <v>24.3</v>
      </c>
      <c r="F359" s="63">
        <f t="shared" si="82"/>
        <v>0</v>
      </c>
      <c r="G359" s="142">
        <f>IFERROR(E359*F359,"-")</f>
        <v>0</v>
      </c>
      <c r="H359" s="64">
        <v>10</v>
      </c>
      <c r="I359" s="64">
        <v>40</v>
      </c>
      <c r="J359" s="65"/>
      <c r="K359" s="87">
        <f>IFERROR(J359*G359,0)</f>
        <v>0</v>
      </c>
    </row>
    <row r="360" spans="1:13" ht="15.75" x14ac:dyDescent="0.25">
      <c r="A360" s="50"/>
      <c r="B360" s="50"/>
      <c r="C360" s="74" t="s">
        <v>12</v>
      </c>
      <c r="D360" s="75"/>
      <c r="E360" s="76" t="s">
        <v>12</v>
      </c>
      <c r="F360" s="77"/>
      <c r="G360" s="144"/>
      <c r="H360" s="78" t="s">
        <v>12</v>
      </c>
      <c r="I360" s="78" t="s">
        <v>12</v>
      </c>
      <c r="J360" s="79"/>
      <c r="K360" s="88"/>
    </row>
    <row r="361" spans="1:13" ht="15.75" x14ac:dyDescent="0.25">
      <c r="A361" s="50"/>
      <c r="B361" s="101" t="s">
        <v>308</v>
      </c>
      <c r="C361" s="52" t="s">
        <v>556</v>
      </c>
      <c r="D361" s="53" t="s">
        <v>557</v>
      </c>
      <c r="E361" s="54">
        <v>29.24</v>
      </c>
      <c r="F361" s="55">
        <f t="shared" si="82"/>
        <v>0</v>
      </c>
      <c r="G361" s="142">
        <f>IFERROR(E361*F361,"-")</f>
        <v>0</v>
      </c>
      <c r="H361" s="56">
        <v>5</v>
      </c>
      <c r="I361" s="56">
        <v>20</v>
      </c>
      <c r="J361" s="57"/>
      <c r="K361" s="98">
        <f>IFERROR(J361*G361,0)</f>
        <v>0</v>
      </c>
    </row>
    <row r="362" spans="1:13" ht="15.75" x14ac:dyDescent="0.25">
      <c r="A362" s="50"/>
      <c r="B362" s="101" t="s">
        <v>308</v>
      </c>
      <c r="C362" s="52" t="s">
        <v>554</v>
      </c>
      <c r="D362" s="53" t="s">
        <v>555</v>
      </c>
      <c r="E362" s="54">
        <v>28.8</v>
      </c>
      <c r="F362" s="55">
        <f t="shared" si="82"/>
        <v>0</v>
      </c>
      <c r="G362" s="142">
        <f t="shared" ref="G362" si="130">IFERROR(E362*F362,"-")</f>
        <v>0</v>
      </c>
      <c r="H362" s="56">
        <v>5</v>
      </c>
      <c r="I362" s="56">
        <v>20</v>
      </c>
      <c r="J362" s="57"/>
      <c r="K362" s="98">
        <f>IFERROR(J362*G362,0)</f>
        <v>0</v>
      </c>
    </row>
    <row r="363" spans="1:13" ht="15.75" x14ac:dyDescent="0.25">
      <c r="A363" s="50"/>
      <c r="B363" s="50"/>
      <c r="C363" s="74" t="s">
        <v>12</v>
      </c>
      <c r="D363" s="75"/>
      <c r="E363" s="76" t="s">
        <v>12</v>
      </c>
      <c r="F363" s="77"/>
      <c r="G363" s="144"/>
      <c r="H363" s="78" t="s">
        <v>12</v>
      </c>
      <c r="I363" s="78" t="s">
        <v>12</v>
      </c>
      <c r="J363" s="79"/>
      <c r="K363" s="88"/>
    </row>
    <row r="364" spans="1:13" ht="15.75" x14ac:dyDescent="0.25">
      <c r="A364" s="50"/>
      <c r="B364" s="101" t="s">
        <v>308</v>
      </c>
      <c r="C364" s="89" t="s">
        <v>642</v>
      </c>
      <c r="D364" s="90" t="s">
        <v>643</v>
      </c>
      <c r="E364" s="91">
        <v>44.76</v>
      </c>
      <c r="F364" s="92">
        <f t="shared" si="82"/>
        <v>0</v>
      </c>
      <c r="G364" s="142">
        <f t="shared" ref="G364" si="131">IFERROR(E364*F364,"-")</f>
        <v>0</v>
      </c>
      <c r="H364" s="93">
        <v>1</v>
      </c>
      <c r="I364" s="93">
        <v>10</v>
      </c>
      <c r="J364" s="94"/>
      <c r="K364" s="58">
        <f>IFERROR(J364*G364,0)</f>
        <v>0</v>
      </c>
    </row>
    <row r="365" spans="1:13" ht="15.75" x14ac:dyDescent="0.25">
      <c r="A365" s="50"/>
      <c r="B365" s="101" t="s">
        <v>308</v>
      </c>
      <c r="C365" s="89" t="s">
        <v>558</v>
      </c>
      <c r="D365" s="90" t="s">
        <v>559</v>
      </c>
      <c r="E365" s="91">
        <v>44.76</v>
      </c>
      <c r="F365" s="92">
        <f t="shared" si="82"/>
        <v>0</v>
      </c>
      <c r="G365" s="142">
        <f t="shared" ref="G365" si="132">IFERROR(E365*F365,"-")</f>
        <v>0</v>
      </c>
      <c r="H365" s="93">
        <v>1</v>
      </c>
      <c r="I365" s="93">
        <v>10</v>
      </c>
      <c r="J365" s="94"/>
      <c r="K365" s="58">
        <f>IFERROR(J365*G365,0)</f>
        <v>0</v>
      </c>
    </row>
    <row r="366" spans="1:13" ht="15.75" x14ac:dyDescent="0.25">
      <c r="A366" s="50"/>
      <c r="B366" s="50"/>
      <c r="C366" s="74" t="s">
        <v>12</v>
      </c>
      <c r="D366" s="75"/>
      <c r="E366" s="76" t="s">
        <v>12</v>
      </c>
      <c r="F366" s="77"/>
      <c r="G366" s="144"/>
      <c r="H366" s="78" t="s">
        <v>12</v>
      </c>
      <c r="I366" s="78" t="s">
        <v>12</v>
      </c>
      <c r="J366" s="79"/>
      <c r="K366" s="88"/>
    </row>
    <row r="367" spans="1:13" ht="15.75" x14ac:dyDescent="0.25">
      <c r="A367" s="50"/>
      <c r="B367" s="101" t="s">
        <v>308</v>
      </c>
      <c r="C367" s="52" t="s">
        <v>639</v>
      </c>
      <c r="D367" s="133" t="s">
        <v>637</v>
      </c>
      <c r="E367" s="54">
        <v>56.27</v>
      </c>
      <c r="F367" s="55">
        <f t="shared" si="82"/>
        <v>0</v>
      </c>
      <c r="G367" s="142">
        <f>IFERROR(E367*F367,"-")</f>
        <v>0</v>
      </c>
      <c r="H367" s="56">
        <v>1</v>
      </c>
      <c r="I367" s="56">
        <v>5</v>
      </c>
      <c r="J367" s="57"/>
      <c r="K367" s="98">
        <f>IFERROR(J367*G367,0)</f>
        <v>0</v>
      </c>
    </row>
    <row r="368" spans="1:13" ht="15.75" x14ac:dyDescent="0.25">
      <c r="A368" s="50"/>
      <c r="B368" s="101" t="s">
        <v>308</v>
      </c>
      <c r="C368" s="52" t="s">
        <v>640</v>
      </c>
      <c r="D368" s="133" t="s">
        <v>638</v>
      </c>
      <c r="E368" s="54">
        <v>56.27</v>
      </c>
      <c r="F368" s="55">
        <f t="shared" si="82"/>
        <v>0</v>
      </c>
      <c r="G368" s="142">
        <f>IFERROR(E368*F368,"-")</f>
        <v>0</v>
      </c>
      <c r="H368" s="56">
        <v>1</v>
      </c>
      <c r="I368" s="56">
        <v>5</v>
      </c>
      <c r="J368" s="57"/>
      <c r="K368" s="98">
        <f>IFERROR(J368*G368,0)</f>
        <v>0</v>
      </c>
    </row>
    <row r="369" spans="1:13" ht="15.75" x14ac:dyDescent="0.25">
      <c r="A369" s="50"/>
      <c r="B369" s="101" t="s">
        <v>308</v>
      </c>
      <c r="C369" s="52" t="s">
        <v>560</v>
      </c>
      <c r="D369" s="133" t="s">
        <v>561</v>
      </c>
      <c r="E369" s="54">
        <v>56.27</v>
      </c>
      <c r="F369" s="55">
        <f t="shared" si="82"/>
        <v>0</v>
      </c>
      <c r="G369" s="142">
        <f>IFERROR(E369*F369,"-")</f>
        <v>0</v>
      </c>
      <c r="H369" s="56">
        <v>1</v>
      </c>
      <c r="I369" s="56">
        <v>5</v>
      </c>
      <c r="J369" s="57"/>
      <c r="K369" s="98">
        <f>IFERROR(J369*G369,0)</f>
        <v>0</v>
      </c>
    </row>
    <row r="370" spans="1:13" ht="15.75" x14ac:dyDescent="0.25">
      <c r="A370" s="50"/>
      <c r="B370" s="50"/>
      <c r="C370" s="74" t="s">
        <v>12</v>
      </c>
      <c r="D370" s="96"/>
      <c r="E370" s="76" t="s">
        <v>12</v>
      </c>
      <c r="F370" s="77"/>
      <c r="G370" s="144"/>
      <c r="H370" s="78" t="s">
        <v>12</v>
      </c>
      <c r="I370" s="78" t="s">
        <v>12</v>
      </c>
      <c r="J370" s="79"/>
      <c r="K370" s="88"/>
    </row>
    <row r="371" spans="1:13" ht="15.75" x14ac:dyDescent="0.25">
      <c r="A371" s="50"/>
      <c r="B371" s="101" t="s">
        <v>308</v>
      </c>
      <c r="C371" s="89" t="s">
        <v>641</v>
      </c>
      <c r="D371" s="90" t="s">
        <v>636</v>
      </c>
      <c r="E371" s="54">
        <v>83.18</v>
      </c>
      <c r="F371" s="92">
        <f t="shared" si="82"/>
        <v>0</v>
      </c>
      <c r="G371" s="142">
        <f t="shared" ref="G371" si="133">IFERROR(E371*F371,"-")</f>
        <v>0</v>
      </c>
      <c r="H371" s="93">
        <v>1</v>
      </c>
      <c r="I371" s="93">
        <v>5</v>
      </c>
      <c r="J371" s="94"/>
      <c r="K371" s="58">
        <f>IFERROR(J371*G371,0)</f>
        <v>0</v>
      </c>
    </row>
    <row r="372" spans="1:13" ht="15.75" x14ac:dyDescent="0.25">
      <c r="A372" s="50"/>
      <c r="B372" s="101" t="s">
        <v>308</v>
      </c>
      <c r="C372" s="52" t="s">
        <v>564</v>
      </c>
      <c r="D372" s="53" t="s">
        <v>565</v>
      </c>
      <c r="E372" s="54">
        <v>83.18</v>
      </c>
      <c r="F372" s="55">
        <f t="shared" si="82"/>
        <v>0</v>
      </c>
      <c r="G372" s="142">
        <f>IFERROR(E372*F372,"-")</f>
        <v>0</v>
      </c>
      <c r="H372" s="56">
        <v>1</v>
      </c>
      <c r="I372" s="56">
        <v>5</v>
      </c>
      <c r="J372" s="57"/>
      <c r="K372" s="58">
        <f>IFERROR(J372*G372,0)</f>
        <v>0</v>
      </c>
    </row>
    <row r="373" spans="1:13" ht="15.75" x14ac:dyDescent="0.25">
      <c r="A373" s="50"/>
      <c r="B373" s="101" t="s">
        <v>308</v>
      </c>
      <c r="C373" s="89" t="s">
        <v>562</v>
      </c>
      <c r="D373" s="90" t="s">
        <v>563</v>
      </c>
      <c r="E373" s="91">
        <v>74.87</v>
      </c>
      <c r="F373" s="92">
        <f t="shared" si="82"/>
        <v>0</v>
      </c>
      <c r="G373" s="142">
        <f t="shared" ref="G373" si="134">IFERROR(E373*F373,"-")</f>
        <v>0</v>
      </c>
      <c r="H373" s="93">
        <v>1</v>
      </c>
      <c r="I373" s="93">
        <v>5</v>
      </c>
      <c r="J373" s="94"/>
      <c r="K373" s="58">
        <f>IFERROR(J373*G373,0)</f>
        <v>0</v>
      </c>
    </row>
    <row r="374" spans="1:13" ht="15.75" x14ac:dyDescent="0.25">
      <c r="A374" s="41"/>
      <c r="B374" s="42"/>
      <c r="C374" s="43" t="s">
        <v>12</v>
      </c>
      <c r="D374" s="44" t="s">
        <v>286</v>
      </c>
      <c r="E374" s="45" t="s">
        <v>12</v>
      </c>
      <c r="F374" s="46"/>
      <c r="G374" s="141"/>
      <c r="H374" s="47" t="s">
        <v>12</v>
      </c>
      <c r="I374" s="47" t="s">
        <v>12</v>
      </c>
      <c r="J374" s="48"/>
      <c r="K374" s="49"/>
      <c r="L374" s="11"/>
      <c r="M374" s="11"/>
    </row>
    <row r="375" spans="1:13" ht="15.75" x14ac:dyDescent="0.25">
      <c r="A375" s="50"/>
      <c r="B375" s="101" t="s">
        <v>308</v>
      </c>
      <c r="C375" s="52" t="s">
        <v>566</v>
      </c>
      <c r="D375" s="53" t="s">
        <v>567</v>
      </c>
      <c r="E375" s="54">
        <v>65.33</v>
      </c>
      <c r="F375" s="55">
        <f t="shared" si="82"/>
        <v>0</v>
      </c>
      <c r="G375" s="142">
        <f t="shared" ref="G375:G380" si="135">IFERROR(E375*F375,"-")</f>
        <v>0</v>
      </c>
      <c r="H375" s="56">
        <v>5</v>
      </c>
      <c r="I375" s="56">
        <v>20</v>
      </c>
      <c r="J375" s="57"/>
      <c r="K375" s="58">
        <f t="shared" ref="K375:K380" si="136">IFERROR(J375*G375,0)</f>
        <v>0</v>
      </c>
    </row>
    <row r="376" spans="1:13" ht="15.75" x14ac:dyDescent="0.25">
      <c r="A376" s="50"/>
      <c r="B376" s="101" t="s">
        <v>308</v>
      </c>
      <c r="C376" s="52" t="s">
        <v>568</v>
      </c>
      <c r="D376" s="53" t="s">
        <v>569</v>
      </c>
      <c r="E376" s="54">
        <v>70.25</v>
      </c>
      <c r="F376" s="55">
        <f t="shared" si="82"/>
        <v>0</v>
      </c>
      <c r="G376" s="142">
        <f t="shared" si="135"/>
        <v>0</v>
      </c>
      <c r="H376" s="56">
        <v>5</v>
      </c>
      <c r="I376" s="56">
        <v>20</v>
      </c>
      <c r="J376" s="57"/>
      <c r="K376" s="58">
        <f t="shared" si="136"/>
        <v>0</v>
      </c>
    </row>
    <row r="377" spans="1:13" ht="15.75" x14ac:dyDescent="0.25">
      <c r="A377" s="50"/>
      <c r="B377" s="101" t="s">
        <v>308</v>
      </c>
      <c r="C377" s="52" t="s">
        <v>570</v>
      </c>
      <c r="D377" s="53" t="s">
        <v>571</v>
      </c>
      <c r="E377" s="54">
        <v>82.3</v>
      </c>
      <c r="F377" s="55">
        <f t="shared" si="82"/>
        <v>0</v>
      </c>
      <c r="G377" s="142">
        <f t="shared" si="135"/>
        <v>0</v>
      </c>
      <c r="H377" s="56">
        <v>1</v>
      </c>
      <c r="I377" s="56">
        <v>15</v>
      </c>
      <c r="J377" s="57"/>
      <c r="K377" s="58">
        <f t="shared" si="136"/>
        <v>0</v>
      </c>
    </row>
    <row r="378" spans="1:13" ht="15.75" x14ac:dyDescent="0.25">
      <c r="A378" s="50"/>
      <c r="B378" s="101" t="s">
        <v>308</v>
      </c>
      <c r="C378" s="52" t="s">
        <v>572</v>
      </c>
      <c r="D378" s="53" t="s">
        <v>573</v>
      </c>
      <c r="E378" s="54">
        <v>89</v>
      </c>
      <c r="F378" s="55">
        <f t="shared" si="82"/>
        <v>0</v>
      </c>
      <c r="G378" s="142">
        <f t="shared" si="135"/>
        <v>0</v>
      </c>
      <c r="H378" s="56">
        <v>1</v>
      </c>
      <c r="I378" s="56">
        <v>5</v>
      </c>
      <c r="J378" s="57"/>
      <c r="K378" s="58">
        <f t="shared" si="136"/>
        <v>0</v>
      </c>
    </row>
    <row r="379" spans="1:13" ht="15.75" x14ac:dyDescent="0.25">
      <c r="A379" s="50"/>
      <c r="B379" s="101" t="s">
        <v>308</v>
      </c>
      <c r="C379" s="52" t="s">
        <v>574</v>
      </c>
      <c r="D379" s="53" t="s">
        <v>575</v>
      </c>
      <c r="E379" s="54">
        <v>91.35</v>
      </c>
      <c r="F379" s="55">
        <f t="shared" si="82"/>
        <v>0</v>
      </c>
      <c r="G379" s="142">
        <f t="shared" si="135"/>
        <v>0</v>
      </c>
      <c r="H379" s="56">
        <v>1</v>
      </c>
      <c r="I379" s="56">
        <v>5</v>
      </c>
      <c r="J379" s="57"/>
      <c r="K379" s="58">
        <f t="shared" si="136"/>
        <v>0</v>
      </c>
    </row>
    <row r="380" spans="1:13" ht="15.75" x14ac:dyDescent="0.25">
      <c r="A380" s="50"/>
      <c r="B380" s="101" t="s">
        <v>308</v>
      </c>
      <c r="C380" s="60" t="s">
        <v>576</v>
      </c>
      <c r="D380" s="61" t="s">
        <v>577</v>
      </c>
      <c r="E380" s="62">
        <v>94.36</v>
      </c>
      <c r="F380" s="63">
        <f t="shared" si="82"/>
        <v>0</v>
      </c>
      <c r="G380" s="142">
        <f t="shared" si="135"/>
        <v>0</v>
      </c>
      <c r="H380" s="64">
        <v>1</v>
      </c>
      <c r="I380" s="64">
        <v>4</v>
      </c>
      <c r="J380" s="65"/>
      <c r="K380" s="58">
        <f t="shared" si="136"/>
        <v>0</v>
      </c>
    </row>
    <row r="381" spans="1:13" ht="15.75" x14ac:dyDescent="0.25">
      <c r="A381" s="41"/>
      <c r="B381" s="59"/>
      <c r="C381" s="43" t="s">
        <v>12</v>
      </c>
      <c r="D381" s="44" t="s">
        <v>299</v>
      </c>
      <c r="E381" s="45" t="s">
        <v>12</v>
      </c>
      <c r="F381" s="46"/>
      <c r="G381" s="141"/>
      <c r="H381" s="47" t="s">
        <v>12</v>
      </c>
      <c r="I381" s="47" t="s">
        <v>12</v>
      </c>
      <c r="J381" s="48"/>
      <c r="K381" s="49"/>
      <c r="L381" s="11"/>
      <c r="M381" s="11"/>
    </row>
    <row r="382" spans="1:13" ht="15.75" x14ac:dyDescent="0.25">
      <c r="A382" s="50"/>
      <c r="B382" s="101" t="s">
        <v>308</v>
      </c>
      <c r="C382" s="52" t="s">
        <v>578</v>
      </c>
      <c r="D382" s="53" t="s">
        <v>591</v>
      </c>
      <c r="E382" s="54">
        <v>137.31</v>
      </c>
      <c r="F382" s="55">
        <f t="shared" ref="F382:F387" si="137">$F$2</f>
        <v>0</v>
      </c>
      <c r="G382" s="142">
        <f t="shared" ref="G382:G387" si="138">IFERROR(E382*F382,"-")</f>
        <v>0</v>
      </c>
      <c r="H382" s="56">
        <v>1</v>
      </c>
      <c r="I382" s="56">
        <v>5</v>
      </c>
      <c r="J382" s="57"/>
      <c r="K382" s="58">
        <f t="shared" ref="K382:K387" si="139">IFERROR(J382*G382,0)</f>
        <v>0</v>
      </c>
    </row>
    <row r="383" spans="1:13" ht="15.75" x14ac:dyDescent="0.25">
      <c r="A383" s="50"/>
      <c r="B383" s="101" t="s">
        <v>308</v>
      </c>
      <c r="C383" s="52" t="s">
        <v>579</v>
      </c>
      <c r="D383" s="53" t="s">
        <v>592</v>
      </c>
      <c r="E383" s="54">
        <v>144.15</v>
      </c>
      <c r="F383" s="55">
        <f t="shared" si="137"/>
        <v>0</v>
      </c>
      <c r="G383" s="142">
        <f t="shared" si="138"/>
        <v>0</v>
      </c>
      <c r="H383" s="56">
        <v>1</v>
      </c>
      <c r="I383" s="56">
        <v>5</v>
      </c>
      <c r="J383" s="57"/>
      <c r="K383" s="58">
        <f t="shared" si="139"/>
        <v>0</v>
      </c>
    </row>
    <row r="384" spans="1:13" ht="15.75" x14ac:dyDescent="0.25">
      <c r="A384" s="50"/>
      <c r="B384" s="101" t="s">
        <v>308</v>
      </c>
      <c r="C384" s="52" t="s">
        <v>580</v>
      </c>
      <c r="D384" s="53" t="s">
        <v>593</v>
      </c>
      <c r="E384" s="54">
        <v>150.06</v>
      </c>
      <c r="F384" s="55">
        <f t="shared" si="137"/>
        <v>0</v>
      </c>
      <c r="G384" s="142">
        <f t="shared" si="138"/>
        <v>0</v>
      </c>
      <c r="H384" s="56">
        <v>1</v>
      </c>
      <c r="I384" s="56">
        <v>5</v>
      </c>
      <c r="J384" s="57"/>
      <c r="K384" s="58">
        <f t="shared" si="139"/>
        <v>0</v>
      </c>
    </row>
    <row r="385" spans="1:11" ht="15.75" x14ac:dyDescent="0.25">
      <c r="A385" s="50"/>
      <c r="B385" s="101" t="s">
        <v>308</v>
      </c>
      <c r="C385" s="52" t="s">
        <v>581</v>
      </c>
      <c r="D385" s="53" t="s">
        <v>594</v>
      </c>
      <c r="E385" s="54">
        <v>156.71</v>
      </c>
      <c r="F385" s="55">
        <f t="shared" si="137"/>
        <v>0</v>
      </c>
      <c r="G385" s="142">
        <f t="shared" si="138"/>
        <v>0</v>
      </c>
      <c r="H385" s="56">
        <v>1</v>
      </c>
      <c r="I385" s="56">
        <v>2</v>
      </c>
      <c r="J385" s="57"/>
      <c r="K385" s="58">
        <f t="shared" si="139"/>
        <v>0</v>
      </c>
    </row>
    <row r="386" spans="1:11" ht="15.75" x14ac:dyDescent="0.25">
      <c r="A386" s="50"/>
      <c r="B386" s="101" t="s">
        <v>308</v>
      </c>
      <c r="C386" s="52" t="s">
        <v>582</v>
      </c>
      <c r="D386" s="53" t="s">
        <v>595</v>
      </c>
      <c r="E386" s="54">
        <v>170.49</v>
      </c>
      <c r="F386" s="55">
        <f t="shared" si="137"/>
        <v>0</v>
      </c>
      <c r="G386" s="142">
        <f t="shared" si="138"/>
        <v>0</v>
      </c>
      <c r="H386" s="56">
        <v>1</v>
      </c>
      <c r="I386" s="56">
        <v>2</v>
      </c>
      <c r="J386" s="57"/>
      <c r="K386" s="58">
        <f t="shared" si="139"/>
        <v>0</v>
      </c>
    </row>
    <row r="387" spans="1:11" ht="15.75" x14ac:dyDescent="0.25">
      <c r="A387" s="95"/>
      <c r="B387" s="101" t="s">
        <v>308</v>
      </c>
      <c r="C387" s="52" t="s">
        <v>583</v>
      </c>
      <c r="D387" s="53" t="s">
        <v>596</v>
      </c>
      <c r="E387" s="54">
        <v>210.34</v>
      </c>
      <c r="F387" s="55">
        <f t="shared" si="137"/>
        <v>0</v>
      </c>
      <c r="G387" s="142">
        <f t="shared" si="138"/>
        <v>0</v>
      </c>
      <c r="H387" s="56">
        <v>1</v>
      </c>
      <c r="I387" s="56">
        <v>2</v>
      </c>
      <c r="J387" s="57"/>
      <c r="K387" s="58">
        <f t="shared" si="139"/>
        <v>0</v>
      </c>
    </row>
  </sheetData>
  <sheetProtection algorithmName="SHA-512" hashValue="MBjz8LT6kSaLeF4AHh+45UlxWl945nqaQ3FIHD4dEuV2fwvrxsaCvlAlfZvPwgAdxws4YAgVSNXf0j8Z+akLEg==" saltValue="UGNElJZiPn+4wHdy+qtw8g==" spinCount="100000" sheet="1" objects="1" scenarios="1" formatColumns="0" autoFilter="0"/>
  <protectedRanges>
    <protectedRange sqref="F2" name="Range2"/>
    <protectedRange sqref="J197:J224 J4:J195 J226:J387" name="Range1"/>
  </protectedRanges>
  <autoFilter ref="J3:J387" xr:uid="{3C35DBEC-0A33-4B6C-B4D9-65B1BE7B9C3B}"/>
  <mergeCells count="1">
    <mergeCell ref="A2:C2"/>
  </mergeCells>
  <pageMargins left="0.70866141732283472" right="0.70866141732283472" top="0.74803149606299213" bottom="0.74803149606299213" header="0.31496062992125984" footer="0.31496062992125984"/>
  <pageSetup scale="45" fitToHeight="0" orientation="portrait" horizontalDpi="300" verticalDpi="300" r:id="rId1"/>
  <headerFooter>
    <oddHeader>&amp;L&amp;K000000ARMORPRESS CARBON STEEL PRESS FITTINGS&amp;K00-043
Subject to change without notice&amp;RARMORPRESS CARBON STEEL PRESS FITTINGS
Page &amp;P of &amp;N</oddHeader>
    <oddFooter>&amp;LAlro Products International
sales@alroproducts.com&amp;C 2348 Linden Blvd, Brooklyn, NY 11208
www.alroproducts.com&amp;RTel: (718) 566-1000
Fax: (718) 566-1799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CS Press Fittings</vt:lpstr>
      <vt:lpstr>'CS Press Fittings'!Print_Titles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</dc:creator>
  <cp:lastModifiedBy>IVAN</cp:lastModifiedBy>
  <dcterms:created xsi:type="dcterms:W3CDTF">2023-09-05T13:56:40Z</dcterms:created>
  <dcterms:modified xsi:type="dcterms:W3CDTF">2024-04-19T17:43:46Z</dcterms:modified>
</cp:coreProperties>
</file>