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00 READY FOR UPLOAD/COPPER WROT/"/>
    </mc:Choice>
  </mc:AlternateContent>
  <xr:revisionPtr revIDLastSave="5" documentId="14_{AA57C342-A5B9-474A-AB28-DDB268C3EB46}" xr6:coauthVersionLast="47" xr6:coauthVersionMax="47" xr10:uidLastSave="{24978F91-E8F2-4818-83EC-4C461375CE3D}"/>
  <bookViews>
    <workbookView xWindow="29610" yWindow="-225" windowWidth="28110" windowHeight="16440" xr2:uid="{F8B97FA8-32C5-49EA-BADB-77A05FF39CB7}"/>
  </bookViews>
  <sheets>
    <sheet name="Copper Wrot" sheetId="1" r:id="rId1"/>
  </sheets>
  <definedNames>
    <definedName name="_xlnm._FilterDatabase" localSheetId="0" hidden="1">'Copper Wrot'!$A$1:$L$567</definedName>
    <definedName name="_xlnm.Print_Titles" localSheetId="0">'Copper Wrot'!$3:$3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4" i="1" l="1"/>
  <c r="H454" i="1" s="1"/>
  <c r="L454" i="1" s="1"/>
  <c r="G57" i="1" l="1"/>
  <c r="H57" i="1" s="1"/>
  <c r="L57" i="1" s="1"/>
  <c r="G6" i="1"/>
  <c r="H6" i="1" s="1"/>
  <c r="L6" i="1" s="1"/>
  <c r="G68" i="1"/>
  <c r="H68" i="1" s="1"/>
  <c r="L68" i="1" s="1"/>
  <c r="G9" i="1"/>
  <c r="H9" i="1" s="1"/>
  <c r="L9" i="1" s="1"/>
  <c r="G12" i="1"/>
  <c r="H12" i="1" s="1"/>
  <c r="L12" i="1" s="1"/>
  <c r="G15" i="1"/>
  <c r="H15" i="1" s="1"/>
  <c r="L15" i="1" s="1"/>
  <c r="G300" i="1"/>
  <c r="H300" i="1" s="1"/>
  <c r="L300" i="1" s="1"/>
  <c r="G18" i="1"/>
  <c r="H18" i="1" s="1"/>
  <c r="L18" i="1" s="1"/>
  <c r="G21" i="1"/>
  <c r="H21" i="1" s="1"/>
  <c r="L21" i="1" s="1"/>
  <c r="G26" i="1"/>
  <c r="H26" i="1" s="1"/>
  <c r="L26" i="1" s="1"/>
  <c r="G46" i="1"/>
  <c r="H46" i="1" s="1"/>
  <c r="L46" i="1" s="1"/>
  <c r="G28" i="1"/>
  <c r="H28" i="1" s="1"/>
  <c r="L28" i="1" s="1"/>
  <c r="G268" i="1"/>
  <c r="H268" i="1" s="1"/>
  <c r="L268" i="1" s="1"/>
  <c r="G514" i="1"/>
  <c r="H514" i="1" s="1"/>
  <c r="L514" i="1" s="1"/>
  <c r="G509" i="1"/>
  <c r="H509" i="1" s="1"/>
  <c r="L509" i="1" s="1"/>
  <c r="G506" i="1"/>
  <c r="H506" i="1" s="1"/>
  <c r="L506" i="1" s="1"/>
  <c r="G503" i="1"/>
  <c r="H503" i="1" s="1"/>
  <c r="L503" i="1" s="1"/>
  <c r="G499" i="1"/>
  <c r="H499" i="1" s="1"/>
  <c r="L499" i="1" s="1"/>
  <c r="G496" i="1"/>
  <c r="H496" i="1" s="1"/>
  <c r="L496" i="1" s="1"/>
  <c r="G493" i="1"/>
  <c r="H493" i="1" s="1"/>
  <c r="L493" i="1" s="1"/>
  <c r="G490" i="1"/>
  <c r="H490" i="1" s="1"/>
  <c r="L490" i="1" s="1"/>
  <c r="G487" i="1"/>
  <c r="H487" i="1" s="1"/>
  <c r="L487" i="1" s="1"/>
  <c r="G483" i="1"/>
  <c r="H483" i="1" s="1"/>
  <c r="L483" i="1" s="1"/>
  <c r="G480" i="1"/>
  <c r="H480" i="1" s="1"/>
  <c r="L480" i="1" s="1"/>
  <c r="G477" i="1"/>
  <c r="H477" i="1" s="1"/>
  <c r="L477" i="1" s="1"/>
  <c r="G474" i="1"/>
  <c r="H474" i="1" s="1"/>
  <c r="L474" i="1" s="1"/>
  <c r="G471" i="1"/>
  <c r="H471" i="1" s="1"/>
  <c r="L471" i="1" s="1"/>
  <c r="G467" i="1"/>
  <c r="H467" i="1" s="1"/>
  <c r="L467" i="1" s="1"/>
  <c r="G464" i="1"/>
  <c r="H464" i="1" s="1"/>
  <c r="L464" i="1" s="1"/>
  <c r="G461" i="1"/>
  <c r="H461" i="1" s="1"/>
  <c r="L461" i="1" s="1"/>
  <c r="G458" i="1"/>
  <c r="H458" i="1" s="1"/>
  <c r="L458" i="1" s="1"/>
  <c r="G455" i="1"/>
  <c r="H455" i="1" s="1"/>
  <c r="L455" i="1" s="1"/>
  <c r="G452" i="1"/>
  <c r="H452" i="1" s="1"/>
  <c r="L452" i="1" s="1"/>
  <c r="G449" i="1"/>
  <c r="H449" i="1" s="1"/>
  <c r="L449" i="1" s="1"/>
  <c r="G446" i="1"/>
  <c r="H446" i="1" s="1"/>
  <c r="L446" i="1" s="1"/>
  <c r="G442" i="1"/>
  <c r="H442" i="1" s="1"/>
  <c r="L442" i="1" s="1"/>
  <c r="G439" i="1"/>
  <c r="H439" i="1" s="1"/>
  <c r="L439" i="1" s="1"/>
  <c r="G436" i="1"/>
  <c r="H436" i="1" s="1"/>
  <c r="L436" i="1" s="1"/>
  <c r="G433" i="1"/>
  <c r="H433" i="1" s="1"/>
  <c r="L433" i="1" s="1"/>
  <c r="G430" i="1"/>
  <c r="H430" i="1" s="1"/>
  <c r="L430" i="1" s="1"/>
  <c r="G427" i="1"/>
  <c r="H427" i="1" s="1"/>
  <c r="L427" i="1" s="1"/>
  <c r="G424" i="1"/>
  <c r="H424" i="1" s="1"/>
  <c r="L424" i="1" s="1"/>
  <c r="G420" i="1"/>
  <c r="H420" i="1" s="1"/>
  <c r="L420" i="1" s="1"/>
  <c r="G417" i="1"/>
  <c r="H417" i="1" s="1"/>
  <c r="L417" i="1" s="1"/>
  <c r="G414" i="1"/>
  <c r="H414" i="1" s="1"/>
  <c r="L414" i="1" s="1"/>
  <c r="G411" i="1"/>
  <c r="H411" i="1" s="1"/>
  <c r="L411" i="1" s="1"/>
  <c r="G408" i="1"/>
  <c r="H408" i="1" s="1"/>
  <c r="L408" i="1" s="1"/>
  <c r="G404" i="1"/>
  <c r="H404" i="1" s="1"/>
  <c r="L404" i="1" s="1"/>
  <c r="G401" i="1"/>
  <c r="H401" i="1" s="1"/>
  <c r="L401" i="1" s="1"/>
  <c r="G398" i="1"/>
  <c r="H398" i="1" s="1"/>
  <c r="L398" i="1" s="1"/>
  <c r="G395" i="1"/>
  <c r="H395" i="1" s="1"/>
  <c r="L395" i="1" s="1"/>
  <c r="G391" i="1"/>
  <c r="H391" i="1" s="1"/>
  <c r="L391" i="1" s="1"/>
  <c r="G388" i="1"/>
  <c r="H388" i="1" s="1"/>
  <c r="L388" i="1" s="1"/>
  <c r="G384" i="1"/>
  <c r="H384" i="1" s="1"/>
  <c r="L384" i="1" s="1"/>
  <c r="G380" i="1"/>
  <c r="H380" i="1" s="1"/>
  <c r="L380" i="1" s="1"/>
  <c r="G377" i="1"/>
  <c r="H377" i="1" s="1"/>
  <c r="L377" i="1" s="1"/>
  <c r="G373" i="1"/>
  <c r="H373" i="1" s="1"/>
  <c r="L373" i="1" s="1"/>
  <c r="G369" i="1"/>
  <c r="H369" i="1" s="1"/>
  <c r="L369" i="1" s="1"/>
  <c r="G365" i="1"/>
  <c r="H365" i="1" s="1"/>
  <c r="L365" i="1" s="1"/>
  <c r="G362" i="1"/>
  <c r="H362" i="1" s="1"/>
  <c r="L362" i="1" s="1"/>
  <c r="G359" i="1"/>
  <c r="H359" i="1" s="1"/>
  <c r="L359" i="1" s="1"/>
  <c r="G356" i="1"/>
  <c r="H356" i="1" s="1"/>
  <c r="L356" i="1" s="1"/>
  <c r="G353" i="1"/>
  <c r="H353" i="1" s="1"/>
  <c r="L353" i="1" s="1"/>
  <c r="G306" i="1"/>
  <c r="H306" i="1" s="1"/>
  <c r="L306" i="1" s="1"/>
  <c r="G301" i="1"/>
  <c r="H301" i="1" s="1"/>
  <c r="L301" i="1" s="1"/>
  <c r="G296" i="1"/>
  <c r="H296" i="1" s="1"/>
  <c r="L296" i="1" s="1"/>
  <c r="G291" i="1"/>
  <c r="H291" i="1" s="1"/>
  <c r="L291" i="1" s="1"/>
  <c r="G288" i="1"/>
  <c r="H288" i="1" s="1"/>
  <c r="L288" i="1" s="1"/>
  <c r="G285" i="1"/>
  <c r="H285" i="1" s="1"/>
  <c r="L285" i="1" s="1"/>
  <c r="G282" i="1"/>
  <c r="H282" i="1" s="1"/>
  <c r="L282" i="1" s="1"/>
  <c r="G279" i="1"/>
  <c r="H279" i="1" s="1"/>
  <c r="L279" i="1" s="1"/>
  <c r="G276" i="1"/>
  <c r="H276" i="1" s="1"/>
  <c r="L276" i="1" s="1"/>
  <c r="G560" i="1"/>
  <c r="H560" i="1" s="1"/>
  <c r="L560" i="1" s="1"/>
  <c r="G557" i="1"/>
  <c r="H557" i="1" s="1"/>
  <c r="L557" i="1" s="1"/>
  <c r="G554" i="1"/>
  <c r="H554" i="1" s="1"/>
  <c r="L554" i="1" s="1"/>
  <c r="G551" i="1"/>
  <c r="H551" i="1" s="1"/>
  <c r="L551" i="1" s="1"/>
  <c r="G548" i="1"/>
  <c r="H548" i="1" s="1"/>
  <c r="L548" i="1" s="1"/>
  <c r="G542" i="1"/>
  <c r="H542" i="1" s="1"/>
  <c r="L542" i="1" s="1"/>
  <c r="G538" i="1"/>
  <c r="H538" i="1" s="1"/>
  <c r="L538" i="1" s="1"/>
  <c r="G534" i="1"/>
  <c r="H534" i="1" s="1"/>
  <c r="L534" i="1" s="1"/>
  <c r="G531" i="1"/>
  <c r="H531" i="1" s="1"/>
  <c r="L531" i="1" s="1"/>
  <c r="G527" i="1"/>
  <c r="H527" i="1" s="1"/>
  <c r="L527" i="1" s="1"/>
  <c r="G522" i="1"/>
  <c r="H522" i="1" s="1"/>
  <c r="L522" i="1" s="1"/>
  <c r="G519" i="1"/>
  <c r="H519" i="1" s="1"/>
  <c r="L519" i="1" s="1"/>
  <c r="G516" i="1"/>
  <c r="H516" i="1" s="1"/>
  <c r="L516" i="1" s="1"/>
  <c r="G510" i="1"/>
  <c r="H510" i="1" s="1"/>
  <c r="L510" i="1" s="1"/>
  <c r="G507" i="1"/>
  <c r="H507" i="1" s="1"/>
  <c r="L507" i="1" s="1"/>
  <c r="G504" i="1"/>
  <c r="H504" i="1" s="1"/>
  <c r="L504" i="1" s="1"/>
  <c r="G501" i="1"/>
  <c r="H501" i="1" s="1"/>
  <c r="L501" i="1" s="1"/>
  <c r="G497" i="1"/>
  <c r="H497" i="1" s="1"/>
  <c r="L497" i="1" s="1"/>
  <c r="G494" i="1"/>
  <c r="H494" i="1" s="1"/>
  <c r="L494" i="1" s="1"/>
  <c r="G491" i="1"/>
  <c r="H491" i="1" s="1"/>
  <c r="L491" i="1" s="1"/>
  <c r="G488" i="1"/>
  <c r="H488" i="1" s="1"/>
  <c r="L488" i="1" s="1"/>
  <c r="G484" i="1"/>
  <c r="H484" i="1" s="1"/>
  <c r="L484" i="1" s="1"/>
  <c r="G481" i="1"/>
  <c r="H481" i="1" s="1"/>
  <c r="L481" i="1" s="1"/>
  <c r="G478" i="1"/>
  <c r="H478" i="1" s="1"/>
  <c r="L478" i="1" s="1"/>
  <c r="G475" i="1"/>
  <c r="H475" i="1" s="1"/>
  <c r="L475" i="1" s="1"/>
  <c r="G472" i="1"/>
  <c r="H472" i="1" s="1"/>
  <c r="L472" i="1" s="1"/>
  <c r="G468" i="1"/>
  <c r="H468" i="1" s="1"/>
  <c r="L468" i="1" s="1"/>
  <c r="G465" i="1"/>
  <c r="H465" i="1" s="1"/>
  <c r="L465" i="1" s="1"/>
  <c r="G462" i="1"/>
  <c r="H462" i="1" s="1"/>
  <c r="L462" i="1" s="1"/>
  <c r="G459" i="1"/>
  <c r="H459" i="1" s="1"/>
  <c r="L459" i="1" s="1"/>
  <c r="G456" i="1"/>
  <c r="H456" i="1" s="1"/>
  <c r="L456" i="1" s="1"/>
  <c r="G453" i="1"/>
  <c r="H453" i="1" s="1"/>
  <c r="L453" i="1" s="1"/>
  <c r="G450" i="1"/>
  <c r="H450" i="1" s="1"/>
  <c r="L450" i="1" s="1"/>
  <c r="G447" i="1"/>
  <c r="H447" i="1" s="1"/>
  <c r="L447" i="1" s="1"/>
  <c r="G443" i="1"/>
  <c r="H443" i="1" s="1"/>
  <c r="L443" i="1" s="1"/>
  <c r="G440" i="1"/>
  <c r="H440" i="1" s="1"/>
  <c r="L440" i="1" s="1"/>
  <c r="G437" i="1"/>
  <c r="H437" i="1" s="1"/>
  <c r="L437" i="1" s="1"/>
  <c r="G434" i="1"/>
  <c r="H434" i="1" s="1"/>
  <c r="L434" i="1" s="1"/>
  <c r="G431" i="1"/>
  <c r="H431" i="1" s="1"/>
  <c r="L431" i="1" s="1"/>
  <c r="G428" i="1"/>
  <c r="H428" i="1" s="1"/>
  <c r="L428" i="1" s="1"/>
  <c r="G425" i="1"/>
  <c r="H425" i="1" s="1"/>
  <c r="L425" i="1" s="1"/>
  <c r="G421" i="1"/>
  <c r="H421" i="1" s="1"/>
  <c r="L421" i="1" s="1"/>
  <c r="G418" i="1"/>
  <c r="H418" i="1" s="1"/>
  <c r="L418" i="1" s="1"/>
  <c r="G415" i="1"/>
  <c r="H415" i="1" s="1"/>
  <c r="L415" i="1" s="1"/>
  <c r="G412" i="1"/>
  <c r="H412" i="1" s="1"/>
  <c r="L412" i="1" s="1"/>
  <c r="G409" i="1"/>
  <c r="H409" i="1" s="1"/>
  <c r="L409" i="1" s="1"/>
  <c r="G405" i="1"/>
  <c r="H405" i="1" s="1"/>
  <c r="L405" i="1" s="1"/>
  <c r="G402" i="1"/>
  <c r="H402" i="1" s="1"/>
  <c r="L402" i="1" s="1"/>
  <c r="G399" i="1"/>
  <c r="H399" i="1" s="1"/>
  <c r="L399" i="1" s="1"/>
  <c r="G396" i="1"/>
  <c r="H396" i="1" s="1"/>
  <c r="L396" i="1" s="1"/>
  <c r="G392" i="1"/>
  <c r="H392" i="1" s="1"/>
  <c r="L392" i="1" s="1"/>
  <c r="G389" i="1"/>
  <c r="H389" i="1" s="1"/>
  <c r="L389" i="1" s="1"/>
  <c r="G385" i="1"/>
  <c r="H385" i="1" s="1"/>
  <c r="L385" i="1" s="1"/>
  <c r="G381" i="1"/>
  <c r="H381" i="1" s="1"/>
  <c r="L381" i="1" s="1"/>
  <c r="G378" i="1"/>
  <c r="H378" i="1" s="1"/>
  <c r="L378" i="1" s="1"/>
  <c r="G375" i="1"/>
  <c r="H375" i="1" s="1"/>
  <c r="L375" i="1" s="1"/>
  <c r="G371" i="1"/>
  <c r="H371" i="1" s="1"/>
  <c r="L371" i="1" s="1"/>
  <c r="G366" i="1"/>
  <c r="H366" i="1" s="1"/>
  <c r="L366" i="1" s="1"/>
  <c r="G363" i="1"/>
  <c r="H363" i="1" s="1"/>
  <c r="L363" i="1" s="1"/>
  <c r="G360" i="1"/>
  <c r="H360" i="1" s="1"/>
  <c r="L360" i="1" s="1"/>
  <c r="G357" i="1"/>
  <c r="H357" i="1" s="1"/>
  <c r="L357" i="1" s="1"/>
  <c r="G354" i="1"/>
  <c r="H354" i="1" s="1"/>
  <c r="L354" i="1" s="1"/>
  <c r="G308" i="1"/>
  <c r="H308" i="1" s="1"/>
  <c r="L308" i="1" s="1"/>
  <c r="G303" i="1"/>
  <c r="H303" i="1" s="1"/>
  <c r="L303" i="1" s="1"/>
  <c r="G298" i="1"/>
  <c r="H298" i="1" s="1"/>
  <c r="L298" i="1" s="1"/>
  <c r="G293" i="1"/>
  <c r="H293" i="1" s="1"/>
  <c r="L293" i="1" s="1"/>
  <c r="G289" i="1"/>
  <c r="H289" i="1" s="1"/>
  <c r="L289" i="1" s="1"/>
  <c r="G286" i="1"/>
  <c r="H286" i="1" s="1"/>
  <c r="L286" i="1" s="1"/>
  <c r="G283" i="1"/>
  <c r="H283" i="1" s="1"/>
  <c r="L283" i="1" s="1"/>
  <c r="G280" i="1"/>
  <c r="H280" i="1" s="1"/>
  <c r="L280" i="1" s="1"/>
  <c r="G277" i="1"/>
  <c r="H277" i="1" s="1"/>
  <c r="L277" i="1" s="1"/>
  <c r="G559" i="1"/>
  <c r="H559" i="1" s="1"/>
  <c r="L559" i="1" s="1"/>
  <c r="G556" i="1"/>
  <c r="H556" i="1" s="1"/>
  <c r="L556" i="1" s="1"/>
  <c r="G553" i="1"/>
  <c r="H553" i="1" s="1"/>
  <c r="L553" i="1" s="1"/>
  <c r="G550" i="1"/>
  <c r="H550" i="1" s="1"/>
  <c r="L550" i="1" s="1"/>
  <c r="G546" i="1"/>
  <c r="H546" i="1" s="1"/>
  <c r="L546" i="1" s="1"/>
  <c r="G541" i="1"/>
  <c r="H541" i="1" s="1"/>
  <c r="L541" i="1" s="1"/>
  <c r="G537" i="1"/>
  <c r="H537" i="1" s="1"/>
  <c r="L537" i="1" s="1"/>
  <c r="G533" i="1"/>
  <c r="H533" i="1" s="1"/>
  <c r="L533" i="1" s="1"/>
  <c r="G529" i="1"/>
  <c r="H529" i="1" s="1"/>
  <c r="L529" i="1" s="1"/>
  <c r="G525" i="1"/>
  <c r="H525" i="1" s="1"/>
  <c r="L525" i="1" s="1"/>
  <c r="G333" i="1"/>
  <c r="H333" i="1" s="1"/>
  <c r="L333" i="1" s="1"/>
  <c r="G330" i="1"/>
  <c r="H330" i="1" s="1"/>
  <c r="L330" i="1" s="1"/>
  <c r="G327" i="1"/>
  <c r="H327" i="1" s="1"/>
  <c r="L327" i="1" s="1"/>
  <c r="G324" i="1"/>
  <c r="H324" i="1" s="1"/>
  <c r="L324" i="1" s="1"/>
  <c r="G260" i="1"/>
  <c r="H260" i="1" s="1"/>
  <c r="L260" i="1" s="1"/>
  <c r="G257" i="1"/>
  <c r="H257" i="1" s="1"/>
  <c r="L257" i="1" s="1"/>
  <c r="G254" i="1"/>
  <c r="H254" i="1" s="1"/>
  <c r="L254" i="1" s="1"/>
  <c r="G251" i="1"/>
  <c r="H251" i="1" s="1"/>
  <c r="L251" i="1" s="1"/>
  <c r="G248" i="1"/>
  <c r="H248" i="1" s="1"/>
  <c r="L248" i="1" s="1"/>
  <c r="G528" i="1"/>
  <c r="H528" i="1" s="1"/>
  <c r="L528" i="1" s="1"/>
  <c r="G508" i="1"/>
  <c r="H508" i="1" s="1"/>
  <c r="L508" i="1" s="1"/>
  <c r="G470" i="1"/>
  <c r="H470" i="1" s="1"/>
  <c r="L470" i="1" s="1"/>
  <c r="G432" i="1"/>
  <c r="H432" i="1" s="1"/>
  <c r="L432" i="1" s="1"/>
  <c r="G394" i="1"/>
  <c r="H394" i="1" s="1"/>
  <c r="L394" i="1" s="1"/>
  <c r="G352" i="1"/>
  <c r="H352" i="1" s="1"/>
  <c r="L352" i="1" s="1"/>
  <c r="G347" i="1"/>
  <c r="H347" i="1" s="1"/>
  <c r="L347" i="1" s="1"/>
  <c r="G342" i="1"/>
  <c r="H342" i="1" s="1"/>
  <c r="L342" i="1" s="1"/>
  <c r="G321" i="1"/>
  <c r="H321" i="1" s="1"/>
  <c r="L321" i="1" s="1"/>
  <c r="G311" i="1"/>
  <c r="H311" i="1" s="1"/>
  <c r="L311" i="1" s="1"/>
  <c r="G264" i="1"/>
  <c r="H264" i="1" s="1"/>
  <c r="L264" i="1" s="1"/>
  <c r="G181" i="1"/>
  <c r="H181" i="1" s="1"/>
  <c r="L181" i="1" s="1"/>
  <c r="G176" i="1"/>
  <c r="H176" i="1" s="1"/>
  <c r="L176" i="1" s="1"/>
  <c r="G172" i="1"/>
  <c r="H172" i="1" s="1"/>
  <c r="L172" i="1" s="1"/>
  <c r="G168" i="1"/>
  <c r="H168" i="1" s="1"/>
  <c r="L168" i="1" s="1"/>
  <c r="G164" i="1"/>
  <c r="H164" i="1" s="1"/>
  <c r="L164" i="1" s="1"/>
  <c r="G160" i="1"/>
  <c r="H160" i="1" s="1"/>
  <c r="L160" i="1" s="1"/>
  <c r="G156" i="1"/>
  <c r="H156" i="1" s="1"/>
  <c r="L156" i="1" s="1"/>
  <c r="G152" i="1"/>
  <c r="H152" i="1" s="1"/>
  <c r="L152" i="1" s="1"/>
  <c r="G148" i="1"/>
  <c r="H148" i="1" s="1"/>
  <c r="L148" i="1" s="1"/>
  <c r="G145" i="1"/>
  <c r="H145" i="1" s="1"/>
  <c r="L145" i="1" s="1"/>
  <c r="G142" i="1"/>
  <c r="H142" i="1" s="1"/>
  <c r="L142" i="1" s="1"/>
  <c r="G561" i="1"/>
  <c r="H561" i="1" s="1"/>
  <c r="L561" i="1" s="1"/>
  <c r="G486" i="1"/>
  <c r="H486" i="1" s="1"/>
  <c r="L486" i="1" s="1"/>
  <c r="G448" i="1"/>
  <c r="H448" i="1" s="1"/>
  <c r="L448" i="1" s="1"/>
  <c r="G410" i="1"/>
  <c r="H410" i="1" s="1"/>
  <c r="L410" i="1" s="1"/>
  <c r="G368" i="1"/>
  <c r="H368" i="1" s="1"/>
  <c r="L368" i="1" s="1"/>
  <c r="G338" i="1"/>
  <c r="H338" i="1" s="1"/>
  <c r="L338" i="1" s="1"/>
  <c r="G329" i="1"/>
  <c r="H329" i="1" s="1"/>
  <c r="L329" i="1" s="1"/>
  <c r="G314" i="1"/>
  <c r="H314" i="1" s="1"/>
  <c r="L314" i="1" s="1"/>
  <c r="G271" i="1"/>
  <c r="H271" i="1" s="1"/>
  <c r="L271" i="1" s="1"/>
  <c r="G259" i="1"/>
  <c r="H259" i="1" s="1"/>
  <c r="L259" i="1" s="1"/>
  <c r="G243" i="1"/>
  <c r="H243" i="1" s="1"/>
  <c r="L243" i="1" s="1"/>
  <c r="G240" i="1"/>
  <c r="H240" i="1" s="1"/>
  <c r="L240" i="1" s="1"/>
  <c r="G237" i="1"/>
  <c r="H237" i="1" s="1"/>
  <c r="L237" i="1" s="1"/>
  <c r="G138" i="1"/>
  <c r="H138" i="1" s="1"/>
  <c r="L138" i="1" s="1"/>
  <c r="G135" i="1"/>
  <c r="H135" i="1" s="1"/>
  <c r="L135" i="1" s="1"/>
  <c r="G132" i="1"/>
  <c r="H132" i="1" s="1"/>
  <c r="L132" i="1" s="1"/>
  <c r="G129" i="1"/>
  <c r="H129" i="1" s="1"/>
  <c r="L129" i="1" s="1"/>
  <c r="G126" i="1"/>
  <c r="H126" i="1" s="1"/>
  <c r="L126" i="1" s="1"/>
  <c r="G535" i="1"/>
  <c r="H535" i="1" s="1"/>
  <c r="L535" i="1" s="1"/>
  <c r="G520" i="1"/>
  <c r="H520" i="1" s="1"/>
  <c r="L520" i="1" s="1"/>
  <c r="G502" i="1"/>
  <c r="H502" i="1" s="1"/>
  <c r="L502" i="1" s="1"/>
  <c r="G463" i="1"/>
  <c r="H463" i="1" s="1"/>
  <c r="L463" i="1" s="1"/>
  <c r="G426" i="1"/>
  <c r="H426" i="1" s="1"/>
  <c r="L426" i="1" s="1"/>
  <c r="G387" i="1"/>
  <c r="H387" i="1" s="1"/>
  <c r="L387" i="1" s="1"/>
  <c r="G325" i="1"/>
  <c r="H325" i="1" s="1"/>
  <c r="L325" i="1" s="1"/>
  <c r="G317" i="1"/>
  <c r="H317" i="1" s="1"/>
  <c r="L317" i="1" s="1"/>
  <c r="G304" i="1"/>
  <c r="H304" i="1" s="1"/>
  <c r="L304" i="1" s="1"/>
  <c r="G287" i="1"/>
  <c r="H287" i="1" s="1"/>
  <c r="L287" i="1" s="1"/>
  <c r="G267" i="1"/>
  <c r="H267" i="1" s="1"/>
  <c r="L267" i="1" s="1"/>
  <c r="G255" i="1"/>
  <c r="H255" i="1" s="1"/>
  <c r="L255" i="1" s="1"/>
  <c r="G232" i="1"/>
  <c r="H232" i="1" s="1"/>
  <c r="L232" i="1" s="1"/>
  <c r="G228" i="1"/>
  <c r="H228" i="1" s="1"/>
  <c r="L228" i="1" s="1"/>
  <c r="G224" i="1"/>
  <c r="H224" i="1" s="1"/>
  <c r="L224" i="1" s="1"/>
  <c r="G220" i="1"/>
  <c r="H220" i="1" s="1"/>
  <c r="L220" i="1" s="1"/>
  <c r="G216" i="1"/>
  <c r="H216" i="1" s="1"/>
  <c r="L216" i="1" s="1"/>
  <c r="G212" i="1"/>
  <c r="H212" i="1" s="1"/>
  <c r="L212" i="1" s="1"/>
  <c r="G208" i="1"/>
  <c r="H208" i="1" s="1"/>
  <c r="L208" i="1" s="1"/>
  <c r="G203" i="1"/>
  <c r="H203" i="1" s="1"/>
  <c r="L203" i="1" s="1"/>
  <c r="G200" i="1"/>
  <c r="H200" i="1" s="1"/>
  <c r="L200" i="1" s="1"/>
  <c r="G197" i="1"/>
  <c r="H197" i="1" s="1"/>
  <c r="L197" i="1" s="1"/>
  <c r="G194" i="1"/>
  <c r="H194" i="1" s="1"/>
  <c r="L194" i="1" s="1"/>
  <c r="G122" i="1"/>
  <c r="H122" i="1" s="1"/>
  <c r="L122" i="1" s="1"/>
  <c r="G118" i="1"/>
  <c r="H118" i="1" s="1"/>
  <c r="L118" i="1" s="1"/>
  <c r="G114" i="1"/>
  <c r="H114" i="1" s="1"/>
  <c r="L114" i="1" s="1"/>
  <c r="G111" i="1"/>
  <c r="H111" i="1" s="1"/>
  <c r="L111" i="1" s="1"/>
  <c r="G107" i="1"/>
  <c r="H107" i="1" s="1"/>
  <c r="L107" i="1" s="1"/>
  <c r="G103" i="1"/>
  <c r="H103" i="1" s="1"/>
  <c r="L103" i="1" s="1"/>
  <c r="G99" i="1"/>
  <c r="H99" i="1" s="1"/>
  <c r="L99" i="1" s="1"/>
  <c r="G96" i="1"/>
  <c r="H96" i="1" s="1"/>
  <c r="L96" i="1" s="1"/>
  <c r="G92" i="1"/>
  <c r="H92" i="1" s="1"/>
  <c r="L92" i="1" s="1"/>
  <c r="G88" i="1"/>
  <c r="H88" i="1" s="1"/>
  <c r="L88" i="1" s="1"/>
  <c r="G84" i="1"/>
  <c r="H84" i="1" s="1"/>
  <c r="L84" i="1" s="1"/>
  <c r="G80" i="1"/>
  <c r="H80" i="1" s="1"/>
  <c r="L80" i="1" s="1"/>
  <c r="G75" i="1"/>
  <c r="H75" i="1" s="1"/>
  <c r="L75" i="1" s="1"/>
  <c r="G479" i="1"/>
  <c r="H479" i="1" s="1"/>
  <c r="L479" i="1" s="1"/>
  <c r="G441" i="1"/>
  <c r="H441" i="1" s="1"/>
  <c r="L441" i="1" s="1"/>
  <c r="G403" i="1"/>
  <c r="H403" i="1" s="1"/>
  <c r="L403" i="1" s="1"/>
  <c r="G361" i="1"/>
  <c r="H361" i="1" s="1"/>
  <c r="L361" i="1" s="1"/>
  <c r="G350" i="1"/>
  <c r="H350" i="1" s="1"/>
  <c r="L350" i="1" s="1"/>
  <c r="G346" i="1"/>
  <c r="H346" i="1" s="1"/>
  <c r="L346" i="1" s="1"/>
  <c r="G337" i="1"/>
  <c r="H337" i="1" s="1"/>
  <c r="L337" i="1" s="1"/>
  <c r="G320" i="1"/>
  <c r="H320" i="1" s="1"/>
  <c r="L320" i="1" s="1"/>
  <c r="G274" i="1"/>
  <c r="H274" i="1" s="1"/>
  <c r="L274" i="1" s="1"/>
  <c r="G263" i="1"/>
  <c r="H263" i="1" s="1"/>
  <c r="L263" i="1" s="1"/>
  <c r="G190" i="1"/>
  <c r="H190" i="1" s="1"/>
  <c r="L190" i="1" s="1"/>
  <c r="G187" i="1"/>
  <c r="H187" i="1" s="1"/>
  <c r="L187" i="1" s="1"/>
  <c r="G184" i="1"/>
  <c r="H184" i="1" s="1"/>
  <c r="L184" i="1" s="1"/>
  <c r="G70" i="1"/>
  <c r="H70" i="1" s="1"/>
  <c r="L70" i="1" s="1"/>
  <c r="G66" i="1"/>
  <c r="H66" i="1" s="1"/>
  <c r="L66" i="1" s="1"/>
  <c r="G62" i="1"/>
  <c r="H62" i="1" s="1"/>
  <c r="L62" i="1" s="1"/>
  <c r="G59" i="1"/>
  <c r="H59" i="1" s="1"/>
  <c r="L59" i="1" s="1"/>
  <c r="G56" i="1"/>
  <c r="H56" i="1" s="1"/>
  <c r="L56" i="1" s="1"/>
  <c r="G52" i="1"/>
  <c r="H52" i="1" s="1"/>
  <c r="L52" i="1" s="1"/>
  <c r="G49" i="1"/>
  <c r="H49" i="1" s="1"/>
  <c r="L49" i="1" s="1"/>
  <c r="G45" i="1"/>
  <c r="H45" i="1" s="1"/>
  <c r="L45" i="1" s="1"/>
  <c r="G41" i="1"/>
  <c r="H41" i="1" s="1"/>
  <c r="L41" i="1" s="1"/>
  <c r="G37" i="1"/>
  <c r="H37" i="1" s="1"/>
  <c r="L37" i="1" s="1"/>
  <c r="G33" i="1"/>
  <c r="H33" i="1" s="1"/>
  <c r="L33" i="1" s="1"/>
  <c r="G29" i="1"/>
  <c r="H29" i="1" s="1"/>
  <c r="L29" i="1" s="1"/>
  <c r="G552" i="1"/>
  <c r="H552" i="1" s="1"/>
  <c r="L552" i="1" s="1"/>
  <c r="G544" i="1"/>
  <c r="H544" i="1" s="1"/>
  <c r="L544" i="1" s="1"/>
  <c r="G495" i="1"/>
  <c r="H495" i="1" s="1"/>
  <c r="L495" i="1" s="1"/>
  <c r="G457" i="1"/>
  <c r="H457" i="1" s="1"/>
  <c r="L457" i="1" s="1"/>
  <c r="G419" i="1"/>
  <c r="H419" i="1" s="1"/>
  <c r="L419" i="1" s="1"/>
  <c r="G379" i="1"/>
  <c r="H379" i="1" s="1"/>
  <c r="L379" i="1" s="1"/>
  <c r="G341" i="1"/>
  <c r="H341" i="1" s="1"/>
  <c r="L341" i="1" s="1"/>
  <c r="G332" i="1"/>
  <c r="H332" i="1" s="1"/>
  <c r="L332" i="1" s="1"/>
  <c r="G310" i="1"/>
  <c r="H310" i="1" s="1"/>
  <c r="L310" i="1" s="1"/>
  <c r="G270" i="1"/>
  <c r="H270" i="1" s="1"/>
  <c r="L270" i="1" s="1"/>
  <c r="G247" i="1"/>
  <c r="H247" i="1" s="1"/>
  <c r="L247" i="1" s="1"/>
  <c r="G179" i="1"/>
  <c r="H179" i="1" s="1"/>
  <c r="L179" i="1" s="1"/>
  <c r="G175" i="1"/>
  <c r="H175" i="1" s="1"/>
  <c r="L175" i="1" s="1"/>
  <c r="G171" i="1"/>
  <c r="H171" i="1" s="1"/>
  <c r="L171" i="1" s="1"/>
  <c r="G167" i="1"/>
  <c r="H167" i="1" s="1"/>
  <c r="L167" i="1" s="1"/>
  <c r="G162" i="1"/>
  <c r="H162" i="1" s="1"/>
  <c r="L162" i="1" s="1"/>
  <c r="G159" i="1"/>
  <c r="H159" i="1" s="1"/>
  <c r="L159" i="1" s="1"/>
  <c r="G155" i="1"/>
  <c r="H155" i="1" s="1"/>
  <c r="L155" i="1" s="1"/>
  <c r="G150" i="1"/>
  <c r="H150" i="1" s="1"/>
  <c r="L150" i="1" s="1"/>
  <c r="G147" i="1"/>
  <c r="H147" i="1" s="1"/>
  <c r="L147" i="1" s="1"/>
  <c r="G144" i="1"/>
  <c r="H144" i="1" s="1"/>
  <c r="L144" i="1" s="1"/>
  <c r="G141" i="1"/>
  <c r="H141" i="1" s="1"/>
  <c r="L141" i="1" s="1"/>
  <c r="G518" i="1"/>
  <c r="H518" i="1" s="1"/>
  <c r="L518" i="1" s="1"/>
  <c r="G512" i="1"/>
  <c r="H512" i="1" s="1"/>
  <c r="L512" i="1" s="1"/>
  <c r="G473" i="1"/>
  <c r="H473" i="1" s="1"/>
  <c r="L473" i="1" s="1"/>
  <c r="G435" i="1"/>
  <c r="H435" i="1" s="1"/>
  <c r="L435" i="1" s="1"/>
  <c r="G397" i="1"/>
  <c r="H397" i="1" s="1"/>
  <c r="L397" i="1" s="1"/>
  <c r="G355" i="1"/>
  <c r="H355" i="1" s="1"/>
  <c r="L355" i="1" s="1"/>
  <c r="G328" i="1"/>
  <c r="H328" i="1" s="1"/>
  <c r="L328" i="1" s="1"/>
  <c r="G313" i="1"/>
  <c r="H313" i="1" s="1"/>
  <c r="L313" i="1" s="1"/>
  <c r="G290" i="1"/>
  <c r="H290" i="1" s="1"/>
  <c r="L290" i="1" s="1"/>
  <c r="G278" i="1"/>
  <c r="H278" i="1" s="1"/>
  <c r="L278" i="1" s="1"/>
  <c r="G266" i="1"/>
  <c r="H266" i="1" s="1"/>
  <c r="L266" i="1" s="1"/>
  <c r="G258" i="1"/>
  <c r="H258" i="1" s="1"/>
  <c r="L258" i="1" s="1"/>
  <c r="G250" i="1"/>
  <c r="H250" i="1" s="1"/>
  <c r="L250" i="1" s="1"/>
  <c r="G242" i="1"/>
  <c r="H242" i="1" s="1"/>
  <c r="L242" i="1" s="1"/>
  <c r="G239" i="1"/>
  <c r="H239" i="1" s="1"/>
  <c r="L239" i="1" s="1"/>
  <c r="G236" i="1"/>
  <c r="H236" i="1" s="1"/>
  <c r="L236" i="1" s="1"/>
  <c r="G137" i="1"/>
  <c r="H137" i="1" s="1"/>
  <c r="L137" i="1" s="1"/>
  <c r="G134" i="1"/>
  <c r="H134" i="1" s="1"/>
  <c r="L134" i="1" s="1"/>
  <c r="G131" i="1"/>
  <c r="H131" i="1" s="1"/>
  <c r="L131" i="1" s="1"/>
  <c r="G128" i="1"/>
  <c r="H128" i="1" s="1"/>
  <c r="L128" i="1" s="1"/>
  <c r="G558" i="1"/>
  <c r="H558" i="1" s="1"/>
  <c r="L558" i="1" s="1"/>
  <c r="G489" i="1"/>
  <c r="H489" i="1" s="1"/>
  <c r="L489" i="1" s="1"/>
  <c r="G451" i="1"/>
  <c r="H451" i="1" s="1"/>
  <c r="L451" i="1" s="1"/>
  <c r="G413" i="1"/>
  <c r="H413" i="1" s="1"/>
  <c r="L413" i="1" s="1"/>
  <c r="G372" i="1"/>
  <c r="H372" i="1" s="1"/>
  <c r="L372" i="1" s="1"/>
  <c r="G349" i="1"/>
  <c r="H349" i="1" s="1"/>
  <c r="L349" i="1" s="1"/>
  <c r="G340" i="1"/>
  <c r="H340" i="1" s="1"/>
  <c r="L340" i="1" s="1"/>
  <c r="G316" i="1"/>
  <c r="H316" i="1" s="1"/>
  <c r="L316" i="1" s="1"/>
  <c r="G273" i="1"/>
  <c r="H273" i="1" s="1"/>
  <c r="L273" i="1" s="1"/>
  <c r="G231" i="1"/>
  <c r="H231" i="1" s="1"/>
  <c r="L231" i="1" s="1"/>
  <c r="G227" i="1"/>
  <c r="H227" i="1" s="1"/>
  <c r="L227" i="1" s="1"/>
  <c r="G223" i="1"/>
  <c r="H223" i="1" s="1"/>
  <c r="L223" i="1" s="1"/>
  <c r="G219" i="1"/>
  <c r="H219" i="1" s="1"/>
  <c r="L219" i="1" s="1"/>
  <c r="G215" i="1"/>
  <c r="H215" i="1" s="1"/>
  <c r="L215" i="1" s="1"/>
  <c r="G210" i="1"/>
  <c r="H210" i="1" s="1"/>
  <c r="L210" i="1" s="1"/>
  <c r="G207" i="1"/>
  <c r="H207" i="1" s="1"/>
  <c r="L207" i="1" s="1"/>
  <c r="G202" i="1"/>
  <c r="H202" i="1" s="1"/>
  <c r="L202" i="1" s="1"/>
  <c r="G199" i="1"/>
  <c r="H199" i="1" s="1"/>
  <c r="L199" i="1" s="1"/>
  <c r="G196" i="1"/>
  <c r="H196" i="1" s="1"/>
  <c r="L196" i="1" s="1"/>
  <c r="G193" i="1"/>
  <c r="H193" i="1" s="1"/>
  <c r="L193" i="1" s="1"/>
  <c r="G124" i="1"/>
  <c r="H124" i="1" s="1"/>
  <c r="L124" i="1" s="1"/>
  <c r="G121" i="1"/>
  <c r="H121" i="1" s="1"/>
  <c r="L121" i="1" s="1"/>
  <c r="G117" i="1"/>
  <c r="H117" i="1" s="1"/>
  <c r="L117" i="1" s="1"/>
  <c r="G113" i="1"/>
  <c r="H113" i="1" s="1"/>
  <c r="L113" i="1" s="1"/>
  <c r="G109" i="1"/>
  <c r="H109" i="1" s="1"/>
  <c r="L109" i="1" s="1"/>
  <c r="G106" i="1"/>
  <c r="H106" i="1" s="1"/>
  <c r="L106" i="1" s="1"/>
  <c r="G102" i="1"/>
  <c r="H102" i="1" s="1"/>
  <c r="L102" i="1" s="1"/>
  <c r="G98" i="1"/>
  <c r="H98" i="1" s="1"/>
  <c r="L98" i="1" s="1"/>
  <c r="G94" i="1"/>
  <c r="H94" i="1" s="1"/>
  <c r="L94" i="1" s="1"/>
  <c r="G91" i="1"/>
  <c r="H91" i="1" s="1"/>
  <c r="L91" i="1" s="1"/>
  <c r="G87" i="1"/>
  <c r="H87" i="1" s="1"/>
  <c r="L87" i="1" s="1"/>
  <c r="G83" i="1"/>
  <c r="H83" i="1" s="1"/>
  <c r="L83" i="1" s="1"/>
  <c r="G78" i="1"/>
  <c r="H78" i="1" s="1"/>
  <c r="L78" i="1" s="1"/>
  <c r="G532" i="1"/>
  <c r="H532" i="1" s="1"/>
  <c r="L532" i="1" s="1"/>
  <c r="G523" i="1"/>
  <c r="H523" i="1" s="1"/>
  <c r="L523" i="1" s="1"/>
  <c r="G505" i="1"/>
  <c r="H505" i="1" s="1"/>
  <c r="L505" i="1" s="1"/>
  <c r="G466" i="1"/>
  <c r="H466" i="1" s="1"/>
  <c r="L466" i="1" s="1"/>
  <c r="G429" i="1"/>
  <c r="H429" i="1" s="1"/>
  <c r="L429" i="1" s="1"/>
  <c r="G390" i="1"/>
  <c r="H390" i="1" s="1"/>
  <c r="L390" i="1" s="1"/>
  <c r="G345" i="1"/>
  <c r="H345" i="1" s="1"/>
  <c r="L345" i="1" s="1"/>
  <c r="G335" i="1"/>
  <c r="H335" i="1" s="1"/>
  <c r="L335" i="1" s="1"/>
  <c r="G323" i="1"/>
  <c r="H323" i="1" s="1"/>
  <c r="L323" i="1" s="1"/>
  <c r="G319" i="1"/>
  <c r="H319" i="1" s="1"/>
  <c r="L319" i="1" s="1"/>
  <c r="G269" i="1"/>
  <c r="H269" i="1" s="1"/>
  <c r="L269" i="1" s="1"/>
  <c r="G253" i="1"/>
  <c r="H253" i="1" s="1"/>
  <c r="L253" i="1" s="1"/>
  <c r="G189" i="1"/>
  <c r="H189" i="1" s="1"/>
  <c r="L189" i="1" s="1"/>
  <c r="G186" i="1"/>
  <c r="H186" i="1" s="1"/>
  <c r="L186" i="1" s="1"/>
  <c r="G183" i="1"/>
  <c r="H183" i="1" s="1"/>
  <c r="L183" i="1" s="1"/>
  <c r="G73" i="1"/>
  <c r="H73" i="1" s="1"/>
  <c r="L73" i="1" s="1"/>
  <c r="G69" i="1"/>
  <c r="H69" i="1" s="1"/>
  <c r="L69" i="1" s="1"/>
  <c r="G65" i="1"/>
  <c r="H65" i="1" s="1"/>
  <c r="L65" i="1" s="1"/>
  <c r="G61" i="1"/>
  <c r="H61" i="1" s="1"/>
  <c r="L61" i="1" s="1"/>
  <c r="G58" i="1"/>
  <c r="H58" i="1" s="1"/>
  <c r="L58" i="1" s="1"/>
  <c r="G55" i="1"/>
  <c r="H55" i="1" s="1"/>
  <c r="L55" i="1" s="1"/>
  <c r="G51" i="1"/>
  <c r="H51" i="1" s="1"/>
  <c r="L51" i="1" s="1"/>
  <c r="G47" i="1"/>
  <c r="H47" i="1" s="1"/>
  <c r="L47" i="1" s="1"/>
  <c r="G43" i="1"/>
  <c r="H43" i="1" s="1"/>
  <c r="L43" i="1" s="1"/>
  <c r="G39" i="1"/>
  <c r="H39" i="1" s="1"/>
  <c r="L39" i="1" s="1"/>
  <c r="G36" i="1"/>
  <c r="H36" i="1" s="1"/>
  <c r="L36" i="1" s="1"/>
  <c r="G32" i="1"/>
  <c r="H32" i="1" s="1"/>
  <c r="L32" i="1" s="1"/>
  <c r="G482" i="1"/>
  <c r="H482" i="1" s="1"/>
  <c r="L482" i="1" s="1"/>
  <c r="G444" i="1"/>
  <c r="H444" i="1" s="1"/>
  <c r="L444" i="1" s="1"/>
  <c r="G407" i="1"/>
  <c r="H407" i="1" s="1"/>
  <c r="L407" i="1" s="1"/>
  <c r="G364" i="1"/>
  <c r="H364" i="1" s="1"/>
  <c r="L364" i="1" s="1"/>
  <c r="G331" i="1"/>
  <c r="H331" i="1" s="1"/>
  <c r="L331" i="1" s="1"/>
  <c r="G295" i="1"/>
  <c r="H295" i="1" s="1"/>
  <c r="L295" i="1" s="1"/>
  <c r="G281" i="1"/>
  <c r="H281" i="1" s="1"/>
  <c r="L281" i="1" s="1"/>
  <c r="G261" i="1"/>
  <c r="H261" i="1" s="1"/>
  <c r="L261" i="1" s="1"/>
  <c r="G178" i="1"/>
  <c r="H178" i="1" s="1"/>
  <c r="L178" i="1" s="1"/>
  <c r="G174" i="1"/>
  <c r="H174" i="1" s="1"/>
  <c r="L174" i="1" s="1"/>
  <c r="G170" i="1"/>
  <c r="H170" i="1" s="1"/>
  <c r="L170" i="1" s="1"/>
  <c r="G165" i="1"/>
  <c r="H165" i="1" s="1"/>
  <c r="L165" i="1" s="1"/>
  <c r="G161" i="1"/>
  <c r="H161" i="1" s="1"/>
  <c r="L161" i="1" s="1"/>
  <c r="G158" i="1"/>
  <c r="H158" i="1" s="1"/>
  <c r="L158" i="1" s="1"/>
  <c r="G153" i="1"/>
  <c r="H153" i="1" s="1"/>
  <c r="L153" i="1" s="1"/>
  <c r="G149" i="1"/>
  <c r="H149" i="1" s="1"/>
  <c r="L149" i="1" s="1"/>
  <c r="G146" i="1"/>
  <c r="H146" i="1" s="1"/>
  <c r="L146" i="1" s="1"/>
  <c r="G143" i="1"/>
  <c r="H143" i="1" s="1"/>
  <c r="L143" i="1" s="1"/>
  <c r="G549" i="1"/>
  <c r="H549" i="1" s="1"/>
  <c r="L549" i="1" s="1"/>
  <c r="G539" i="1"/>
  <c r="H539" i="1" s="1"/>
  <c r="L539" i="1" s="1"/>
  <c r="G517" i="1"/>
  <c r="H517" i="1" s="1"/>
  <c r="L517" i="1" s="1"/>
  <c r="G498" i="1"/>
  <c r="H498" i="1" s="1"/>
  <c r="L498" i="1" s="1"/>
  <c r="G460" i="1"/>
  <c r="H460" i="1" s="1"/>
  <c r="L460" i="1" s="1"/>
  <c r="G423" i="1"/>
  <c r="H423" i="1" s="1"/>
  <c r="L423" i="1" s="1"/>
  <c r="G382" i="1"/>
  <c r="H382" i="1" s="1"/>
  <c r="L382" i="1" s="1"/>
  <c r="G344" i="1"/>
  <c r="H344" i="1" s="1"/>
  <c r="L344" i="1" s="1"/>
  <c r="G339" i="1"/>
  <c r="H339" i="1" s="1"/>
  <c r="L339" i="1" s="1"/>
  <c r="G312" i="1"/>
  <c r="H312" i="1" s="1"/>
  <c r="L312" i="1" s="1"/>
  <c r="G272" i="1"/>
  <c r="H272" i="1" s="1"/>
  <c r="L272" i="1" s="1"/>
  <c r="G265" i="1"/>
  <c r="H265" i="1" s="1"/>
  <c r="L265" i="1" s="1"/>
  <c r="G249" i="1"/>
  <c r="H249" i="1" s="1"/>
  <c r="L249" i="1" s="1"/>
  <c r="G245" i="1"/>
  <c r="H245" i="1" s="1"/>
  <c r="L245" i="1" s="1"/>
  <c r="G241" i="1"/>
  <c r="H241" i="1" s="1"/>
  <c r="L241" i="1" s="1"/>
  <c r="G238" i="1"/>
  <c r="H238" i="1" s="1"/>
  <c r="L238" i="1" s="1"/>
  <c r="G139" i="1"/>
  <c r="H139" i="1" s="1"/>
  <c r="L139" i="1" s="1"/>
  <c r="G136" i="1"/>
  <c r="H136" i="1" s="1"/>
  <c r="L136" i="1" s="1"/>
  <c r="G133" i="1"/>
  <c r="H133" i="1" s="1"/>
  <c r="L133" i="1" s="1"/>
  <c r="G130" i="1"/>
  <c r="H130" i="1" s="1"/>
  <c r="L130" i="1" s="1"/>
  <c r="G127" i="1"/>
  <c r="H127" i="1" s="1"/>
  <c r="L127" i="1" s="1"/>
  <c r="G521" i="1"/>
  <c r="H521" i="1" s="1"/>
  <c r="L521" i="1" s="1"/>
  <c r="G476" i="1"/>
  <c r="H476" i="1" s="1"/>
  <c r="L476" i="1" s="1"/>
  <c r="G438" i="1"/>
  <c r="H438" i="1" s="1"/>
  <c r="L438" i="1" s="1"/>
  <c r="G400" i="1"/>
  <c r="H400" i="1" s="1"/>
  <c r="L400" i="1" s="1"/>
  <c r="G358" i="1"/>
  <c r="H358" i="1" s="1"/>
  <c r="L358" i="1" s="1"/>
  <c r="G348" i="1"/>
  <c r="H348" i="1" s="1"/>
  <c r="L348" i="1" s="1"/>
  <c r="G326" i="1"/>
  <c r="H326" i="1" s="1"/>
  <c r="L326" i="1" s="1"/>
  <c r="G315" i="1"/>
  <c r="H315" i="1" s="1"/>
  <c r="L315" i="1" s="1"/>
  <c r="G256" i="1"/>
  <c r="H256" i="1" s="1"/>
  <c r="L256" i="1" s="1"/>
  <c r="G234" i="1"/>
  <c r="H234" i="1" s="1"/>
  <c r="L234" i="1" s="1"/>
  <c r="G229" i="1"/>
  <c r="H229" i="1" s="1"/>
  <c r="L229" i="1" s="1"/>
  <c r="G225" i="1"/>
  <c r="H225" i="1" s="1"/>
  <c r="L225" i="1" s="1"/>
  <c r="G221" i="1"/>
  <c r="H221" i="1" s="1"/>
  <c r="L221" i="1" s="1"/>
  <c r="G218" i="1"/>
  <c r="H218" i="1" s="1"/>
  <c r="L218" i="1" s="1"/>
  <c r="G213" i="1"/>
  <c r="H213" i="1" s="1"/>
  <c r="L213" i="1" s="1"/>
  <c r="G209" i="1"/>
  <c r="H209" i="1" s="1"/>
  <c r="L209" i="1" s="1"/>
  <c r="G205" i="1"/>
  <c r="H205" i="1" s="1"/>
  <c r="L205" i="1" s="1"/>
  <c r="G201" i="1"/>
  <c r="H201" i="1" s="1"/>
  <c r="L201" i="1" s="1"/>
  <c r="G198" i="1"/>
  <c r="H198" i="1" s="1"/>
  <c r="L198" i="1" s="1"/>
  <c r="G195" i="1"/>
  <c r="H195" i="1" s="1"/>
  <c r="L195" i="1" s="1"/>
  <c r="G192" i="1"/>
  <c r="H192" i="1" s="1"/>
  <c r="L192" i="1" s="1"/>
  <c r="G123" i="1"/>
  <c r="H123" i="1" s="1"/>
  <c r="L123" i="1" s="1"/>
  <c r="G119" i="1"/>
  <c r="H119" i="1" s="1"/>
  <c r="L119" i="1" s="1"/>
  <c r="G116" i="1"/>
  <c r="H116" i="1" s="1"/>
  <c r="L116" i="1" s="1"/>
  <c r="G112" i="1"/>
  <c r="H112" i="1" s="1"/>
  <c r="L112" i="1" s="1"/>
  <c r="G108" i="1"/>
  <c r="H108" i="1" s="1"/>
  <c r="L108" i="1" s="1"/>
  <c r="G105" i="1"/>
  <c r="H105" i="1" s="1"/>
  <c r="L105" i="1" s="1"/>
  <c r="G101" i="1"/>
  <c r="H101" i="1" s="1"/>
  <c r="L101" i="1" s="1"/>
  <c r="G97" i="1"/>
  <c r="H97" i="1" s="1"/>
  <c r="L97" i="1" s="1"/>
  <c r="G93" i="1"/>
  <c r="H93" i="1" s="1"/>
  <c r="L93" i="1" s="1"/>
  <c r="G89" i="1"/>
  <c r="H89" i="1" s="1"/>
  <c r="L89" i="1" s="1"/>
  <c r="G86" i="1"/>
  <c r="H86" i="1" s="1"/>
  <c r="L86" i="1" s="1"/>
  <c r="G81" i="1"/>
  <c r="H81" i="1" s="1"/>
  <c r="L81" i="1" s="1"/>
  <c r="G77" i="1"/>
  <c r="H77" i="1" s="1"/>
  <c r="L77" i="1" s="1"/>
  <c r="G7" i="1"/>
  <c r="H7" i="1" s="1"/>
  <c r="L7" i="1" s="1"/>
  <c r="G10" i="1"/>
  <c r="H10" i="1" s="1"/>
  <c r="L10" i="1" s="1"/>
  <c r="G13" i="1"/>
  <c r="H13" i="1" s="1"/>
  <c r="L13" i="1" s="1"/>
  <c r="G16" i="1"/>
  <c r="H16" i="1" s="1"/>
  <c r="L16" i="1" s="1"/>
  <c r="G19" i="1"/>
  <c r="H19" i="1" s="1"/>
  <c r="L19" i="1" s="1"/>
  <c r="G38" i="1"/>
  <c r="H38" i="1" s="1"/>
  <c r="L38" i="1" s="1"/>
  <c r="G50" i="1"/>
  <c r="H50" i="1" s="1"/>
  <c r="L50" i="1" s="1"/>
  <c r="G60" i="1"/>
  <c r="H60" i="1" s="1"/>
  <c r="L60" i="1" s="1"/>
  <c r="G72" i="1"/>
  <c r="H72" i="1" s="1"/>
  <c r="L72" i="1" s="1"/>
  <c r="G318" i="1"/>
  <c r="H318" i="1" s="1"/>
  <c r="L318" i="1" s="1"/>
  <c r="G555" i="1"/>
  <c r="H555" i="1" s="1"/>
  <c r="L555" i="1" s="1"/>
  <c r="G23" i="1"/>
  <c r="H23" i="1" s="1"/>
  <c r="L23" i="1" s="1"/>
  <c r="G30" i="1"/>
  <c r="H30" i="1" s="1"/>
  <c r="L30" i="1" s="1"/>
  <c r="G185" i="1"/>
  <c r="H185" i="1" s="1"/>
  <c r="L185" i="1" s="1"/>
  <c r="G376" i="1"/>
  <c r="H376" i="1" s="1"/>
  <c r="L376" i="1" s="1"/>
  <c r="G492" i="1"/>
  <c r="H492" i="1" s="1"/>
  <c r="L492" i="1" s="1"/>
  <c r="G5" i="1"/>
  <c r="H5" i="1" s="1"/>
  <c r="L5" i="1" s="1"/>
  <c r="G11" i="1"/>
  <c r="H11" i="1" s="1"/>
  <c r="L11" i="1" s="1"/>
  <c r="G14" i="1"/>
  <c r="H14" i="1" s="1"/>
  <c r="L14" i="1" s="1"/>
  <c r="G17" i="1"/>
  <c r="H17" i="1" s="1"/>
  <c r="L17" i="1" s="1"/>
  <c r="G20" i="1"/>
  <c r="H20" i="1" s="1"/>
  <c r="L20" i="1" s="1"/>
  <c r="G42" i="1"/>
  <c r="H42" i="1" s="1"/>
  <c r="L42" i="1" s="1"/>
  <c r="G54" i="1"/>
  <c r="H54" i="1" s="1"/>
  <c r="L54" i="1" s="1"/>
  <c r="G64" i="1"/>
  <c r="H64" i="1" s="1"/>
  <c r="L64" i="1" s="1"/>
  <c r="G8" i="1"/>
  <c r="H8" i="1" s="1"/>
  <c r="L8" i="1" s="1"/>
  <c r="G25" i="1"/>
  <c r="H25" i="1" s="1"/>
  <c r="L25" i="1" s="1"/>
  <c r="G252" i="1"/>
  <c r="H252" i="1" s="1"/>
  <c r="L252" i="1" s="1"/>
  <c r="G188" i="1"/>
  <c r="H188" i="1" s="1"/>
  <c r="L188" i="1" s="1"/>
  <c r="G284" i="1"/>
  <c r="H284" i="1" s="1"/>
  <c r="L284" i="1" s="1"/>
  <c r="G34" i="1"/>
  <c r="H34" i="1" s="1"/>
  <c r="L34" i="1" s="1"/>
  <c r="G334" i="1"/>
  <c r="H334" i="1" s="1"/>
  <c r="L334" i="1" s="1"/>
  <c r="G416" i="1"/>
  <c r="H416" i="1" s="1"/>
  <c r="L416" i="1" s="1"/>
  <c r="N3" i="1" l="1"/>
</calcChain>
</file>

<file path=xl/sharedStrings.xml><?xml version="1.0" encoding="utf-8"?>
<sst xmlns="http://schemas.openxmlformats.org/spreadsheetml/2006/main" count="1846" uniqueCount="1169">
  <si>
    <t xml:space="preserve">Insert Your Quantity </t>
  </si>
  <si>
    <t>PL#CF071621</t>
  </si>
  <si>
    <t>Alro Part#</t>
  </si>
  <si>
    <t>Reference #</t>
  </si>
  <si>
    <t>COPPER WROT</t>
  </si>
  <si>
    <t>O.D. SIZE</t>
  </si>
  <si>
    <t>List Price Per Piece</t>
  </si>
  <si>
    <t>Multiplier</t>
  </si>
  <si>
    <t>Net Price</t>
  </si>
  <si>
    <t>Inner</t>
  </si>
  <si>
    <t>Master</t>
  </si>
  <si>
    <t>Qty</t>
  </si>
  <si>
    <t>Subtotal (US $)</t>
  </si>
  <si>
    <t>Product Line Total</t>
  </si>
  <si>
    <t>COUPLING - ROLLED STOP</t>
  </si>
  <si>
    <t/>
  </si>
  <si>
    <t>P5602</t>
  </si>
  <si>
    <t>600-RS</t>
  </si>
  <si>
    <t>1/4</t>
  </si>
  <si>
    <t>P5379</t>
  </si>
  <si>
    <t>3/8</t>
  </si>
  <si>
    <t>P4782</t>
  </si>
  <si>
    <t>1/2</t>
  </si>
  <si>
    <t>P4783</t>
  </si>
  <si>
    <t>5/8</t>
  </si>
  <si>
    <t>P5499</t>
  </si>
  <si>
    <t>3/4</t>
  </si>
  <si>
    <t>P4784</t>
  </si>
  <si>
    <t>7/8</t>
  </si>
  <si>
    <t>P4785</t>
  </si>
  <si>
    <t>1-1/8</t>
  </si>
  <si>
    <t>P4786</t>
  </si>
  <si>
    <t>1-3/8</t>
  </si>
  <si>
    <t>P4787</t>
  </si>
  <si>
    <t>1-5/8</t>
  </si>
  <si>
    <t>P4788</t>
  </si>
  <si>
    <t>2-1/8</t>
  </si>
  <si>
    <t>P4789</t>
  </si>
  <si>
    <t>2-5/8</t>
  </si>
  <si>
    <t>P4790</t>
  </si>
  <si>
    <t>3-1/8</t>
  </si>
  <si>
    <t>-</t>
  </si>
  <si>
    <t>3-5/8</t>
  </si>
  <si>
    <t>P4791</t>
  </si>
  <si>
    <t>4-1/8</t>
  </si>
  <si>
    <t>P6354</t>
  </si>
  <si>
    <t>5-1/8</t>
  </si>
  <si>
    <t>P5755</t>
  </si>
  <si>
    <t>6-1/8</t>
  </si>
  <si>
    <t>8-1/8</t>
  </si>
  <si>
    <t>REDUCING COUPLING</t>
  </si>
  <si>
    <t>P6171</t>
  </si>
  <si>
    <t>600R</t>
  </si>
  <si>
    <t>3/8x1/4</t>
  </si>
  <si>
    <t>P6408</t>
  </si>
  <si>
    <t>1/2x1/4</t>
  </si>
  <si>
    <t>P5500</t>
  </si>
  <si>
    <t>1/2x3/8</t>
  </si>
  <si>
    <t>P5538</t>
  </si>
  <si>
    <t>5/8x1/4</t>
  </si>
  <si>
    <t>P5293</t>
  </si>
  <si>
    <t>5/8x3/8</t>
  </si>
  <si>
    <t>P4793</t>
  </si>
  <si>
    <t>5/8x1/2</t>
  </si>
  <si>
    <t>P6170</t>
  </si>
  <si>
    <t>3/4x3/8</t>
  </si>
  <si>
    <t>P6409</t>
  </si>
  <si>
    <t>3/4x1/2</t>
  </si>
  <si>
    <t>P5501</t>
  </si>
  <si>
    <t>3/4x5/8</t>
  </si>
  <si>
    <t>P6410</t>
  </si>
  <si>
    <t>7/8x3/8</t>
  </si>
  <si>
    <t>P4796</t>
  </si>
  <si>
    <t>7/8x1/2</t>
  </si>
  <si>
    <t>P4794</t>
  </si>
  <si>
    <t>7/8x5/8</t>
  </si>
  <si>
    <t>P5267</t>
  </si>
  <si>
    <t>7/8x3/4</t>
  </si>
  <si>
    <t>P4799</t>
  </si>
  <si>
    <t>1-1/8x5/8</t>
  </si>
  <si>
    <t>P6268</t>
  </si>
  <si>
    <t>1-1/8x3/4</t>
  </si>
  <si>
    <t>P5585</t>
  </si>
  <si>
    <t>1-1/8x7/8</t>
  </si>
  <si>
    <t>P4805</t>
  </si>
  <si>
    <t>1-3/8x5/8</t>
  </si>
  <si>
    <t>P4804</t>
  </si>
  <si>
    <t>1-3/8x7/8</t>
  </si>
  <si>
    <t>P4803</t>
  </si>
  <si>
    <t>1-3/8x1-1/8</t>
  </si>
  <si>
    <t>P4809</t>
  </si>
  <si>
    <t>1-5/8x5/8</t>
  </si>
  <si>
    <t>P4808</t>
  </si>
  <si>
    <t>1-5/8x7/8</t>
  </si>
  <si>
    <t>P4807</t>
  </si>
  <si>
    <t>1-5/8x1-1/8</t>
  </si>
  <si>
    <t>P4806</t>
  </si>
  <si>
    <t>1-5/8x1-3/8</t>
  </si>
  <si>
    <t>P4814</t>
  </si>
  <si>
    <t>2-1/8x3/4</t>
  </si>
  <si>
    <t>P4813</t>
  </si>
  <si>
    <t>2-1/8x7/8</t>
  </si>
  <si>
    <t>P4812</t>
  </si>
  <si>
    <t>2-1/8x1-1/8</t>
  </si>
  <si>
    <t>P4811</t>
  </si>
  <si>
    <t>2-1/8x1-3/8</t>
  </si>
  <si>
    <t>P4810</t>
  </si>
  <si>
    <t>2-1/8x1-5/8</t>
  </si>
  <si>
    <t>P4818</t>
  </si>
  <si>
    <t>2-5/8x1-1/8</t>
  </si>
  <si>
    <t>P4817</t>
  </si>
  <si>
    <t>2-5/8x1-3/8</t>
  </si>
  <si>
    <t>P4816</t>
  </si>
  <si>
    <t>2-5/8x1-5/8</t>
  </si>
  <si>
    <t>P4815</t>
  </si>
  <si>
    <t>2-5/8x2-1/8</t>
  </si>
  <si>
    <t>P4821</t>
  </si>
  <si>
    <t>3-1/8x1-5/8</t>
  </si>
  <si>
    <t>P4820</t>
  </si>
  <si>
    <t>3-1/8x2-1/8</t>
  </si>
  <si>
    <t>P4819</t>
  </si>
  <si>
    <t>3-1/8x2-5/8</t>
  </si>
  <si>
    <t>P4824</t>
  </si>
  <si>
    <t>4-1/8x2-1/8</t>
  </si>
  <si>
    <t>P4823</t>
  </si>
  <si>
    <t>4-1/8x2-5/8</t>
  </si>
  <si>
    <t>P4822</t>
  </si>
  <si>
    <t>4-1/8x3-1/8</t>
  </si>
  <si>
    <t>P5750</t>
  </si>
  <si>
    <t>6-1/8x3-1/8</t>
  </si>
  <si>
    <t>P5749</t>
  </si>
  <si>
    <t>6-1/8x4-1/8</t>
  </si>
  <si>
    <t>FITTING REDUCER</t>
  </si>
  <si>
    <t>P5619</t>
  </si>
  <si>
    <t>600-2</t>
  </si>
  <si>
    <t xml:space="preserve">1/4x1/8 Copper FTG Reducer (FTGxC) </t>
  </si>
  <si>
    <t xml:space="preserve">3/8x1/8 Copper FTG Reducer (FTGxC) </t>
  </si>
  <si>
    <t>P6346</t>
  </si>
  <si>
    <t xml:space="preserve">3/8x1/4 Copper FTG Reducer (FTGxC) </t>
  </si>
  <si>
    <t>P6350</t>
  </si>
  <si>
    <t xml:space="preserve">1/2x1/4 Copper FTG Reducer (FTGxC) </t>
  </si>
  <si>
    <t>P4916</t>
  </si>
  <si>
    <t xml:space="preserve">1/2x3/8 Copper FTG Reducer (FTGxC) </t>
  </si>
  <si>
    <t>P6388</t>
  </si>
  <si>
    <t xml:space="preserve">5/8x3/8 Copper FTG Reducer (FTGxC) </t>
  </si>
  <si>
    <t>P5511</t>
  </si>
  <si>
    <t xml:space="preserve">5/8x1/2 Copper FTG Reducer (FTGxC) </t>
  </si>
  <si>
    <t xml:space="preserve">3/4x1/4 Copper FTG Reducer (FTGxC) </t>
  </si>
  <si>
    <t>P4922</t>
  </si>
  <si>
    <t xml:space="preserve">3/4x3/8 Copper FTG Reducer (FTGxC) </t>
  </si>
  <si>
    <t>P4917</t>
  </si>
  <si>
    <t xml:space="preserve">3/4x1/2 Copper FTG Reducer (FTGxC) </t>
  </si>
  <si>
    <t>P5591</t>
  </si>
  <si>
    <t xml:space="preserve">3/4x5/8 Copper FTG Reducer (FTGxC) </t>
  </si>
  <si>
    <t>P4928</t>
  </si>
  <si>
    <t xml:space="preserve">1x3/8 Copper FTG Reducer (FTGxC) </t>
  </si>
  <si>
    <t>1-1/8x1/2</t>
  </si>
  <si>
    <t>P4926</t>
  </si>
  <si>
    <t xml:space="preserve">1x1/2 Copper FTG Reducer (FTGxC) </t>
  </si>
  <si>
    <t>P6413</t>
  </si>
  <si>
    <t xml:space="preserve">1x5/8 Copper FTG Reducer (FTGxC) </t>
  </si>
  <si>
    <t>P4925</t>
  </si>
  <si>
    <t xml:space="preserve">1x3/4 Copper FTG Reducer (FTGxC) </t>
  </si>
  <si>
    <t>P4937</t>
  </si>
  <si>
    <t xml:space="preserve">1-1/4x1/2 Copper FTG Reducer (FTGxC) </t>
  </si>
  <si>
    <t>P4932</t>
  </si>
  <si>
    <t xml:space="preserve">1-1/4x3/4 Copper FTG Reducer (FTGxC) </t>
  </si>
  <si>
    <t>P4930</t>
  </si>
  <si>
    <t xml:space="preserve">1-1/4x1 Copper FTG Reducer (FTGxC) </t>
  </si>
  <si>
    <t>P4942</t>
  </si>
  <si>
    <t xml:space="preserve">1-1/2x1/2 Copper FTG Reducer (FTGxC) </t>
  </si>
  <si>
    <t>P4941</t>
  </si>
  <si>
    <t xml:space="preserve">1-1/2x3/4 Copper FTG Reducer (FTGxC) </t>
  </si>
  <si>
    <t>P4940</t>
  </si>
  <si>
    <t xml:space="preserve">1-1/2x1 Copper FTG Reducer (FTGxC) </t>
  </si>
  <si>
    <t>P4938</t>
  </si>
  <si>
    <t xml:space="preserve">1-1/2x1-1/4 Copper FTG Reducer (FTGxC) </t>
  </si>
  <si>
    <t>P4947</t>
  </si>
  <si>
    <t xml:space="preserve">2x1/2 Copper FTG Reducer (FTGxC) </t>
  </si>
  <si>
    <t>2-1/8x5/8</t>
  </si>
  <si>
    <t>P4946</t>
  </si>
  <si>
    <t xml:space="preserve">2x3/4 Copper FTG Reducer (FTGxC) </t>
  </si>
  <si>
    <t>P4945</t>
  </si>
  <si>
    <t xml:space="preserve">2x1 Copper FTG Reducer (FTGxC) </t>
  </si>
  <si>
    <t>P4944</t>
  </si>
  <si>
    <t xml:space="preserve">2x1-1/4 Copper FTG Reducer (FTGxC) </t>
  </si>
  <si>
    <t>P4943</t>
  </si>
  <si>
    <t xml:space="preserve">2x1-1/2 Copper FTG Reducer (FTGxC) </t>
  </si>
  <si>
    <t>P4954</t>
  </si>
  <si>
    <t xml:space="preserve">2-1/2x1 Copper FTG Reducer (FTGxC) </t>
  </si>
  <si>
    <t>P4952</t>
  </si>
  <si>
    <t xml:space="preserve">2-1/2x1-1/4 Copper FTG Reducer (FTGxC) </t>
  </si>
  <si>
    <t>P4950</t>
  </si>
  <si>
    <t xml:space="preserve">2-1/2x1-1/2 Copper FTG Reducer (FTGxC) </t>
  </si>
  <si>
    <t>P4949</t>
  </si>
  <si>
    <t xml:space="preserve">2-1/2x2 Copper FTG Reducer (FTGxC) </t>
  </si>
  <si>
    <t>P4959</t>
  </si>
  <si>
    <t xml:space="preserve">3x1-1/4 Copper FTG Reducer (FTGxC) </t>
  </si>
  <si>
    <t>3-1/8x1-3/8</t>
  </si>
  <si>
    <t>P4958</t>
  </si>
  <si>
    <t xml:space="preserve">3x1-1/2 Copper FTG Reducer (FTGxC) </t>
  </si>
  <si>
    <t>P4957</t>
  </si>
  <si>
    <t xml:space="preserve">3x2 Copper FTG Reducer (FTGxC) </t>
  </si>
  <si>
    <t>P4955</t>
  </si>
  <si>
    <t xml:space="preserve">3x2-1/2 Copper FTG Reducer (FTGxC) </t>
  </si>
  <si>
    <t xml:space="preserve">4x1-1/4 Copper FTG Reducer (FTGxC) </t>
  </si>
  <si>
    <t>4-1/8x1-3/8</t>
  </si>
  <si>
    <t>P4963</t>
  </si>
  <si>
    <t xml:space="preserve">4x2 Copper FTG Reducer (FTGxC) </t>
  </si>
  <si>
    <t>P4962</t>
  </si>
  <si>
    <t xml:space="preserve">4x2-1/2 Copper FTG Reducer (FTGxC) </t>
  </si>
  <si>
    <t>P4961</t>
  </si>
  <si>
    <t xml:space="preserve">4x3 Copper FTG Reducer (FTGxC) </t>
  </si>
  <si>
    <t>COUPLING WITHOUT STOP</t>
  </si>
  <si>
    <t>P6417</t>
  </si>
  <si>
    <t>P4829</t>
  </si>
  <si>
    <t>P4830</t>
  </si>
  <si>
    <t>P9816</t>
  </si>
  <si>
    <t>P4831</t>
  </si>
  <si>
    <t>P4832</t>
  </si>
  <si>
    <t>P4833</t>
  </si>
  <si>
    <t>P4834</t>
  </si>
  <si>
    <t>P4835</t>
  </si>
  <si>
    <t>P4836</t>
  </si>
  <si>
    <t>P4837</t>
  </si>
  <si>
    <t>P4838</t>
  </si>
  <si>
    <t>P5733</t>
  </si>
  <si>
    <t>ADAPTER - FEMALE</t>
  </si>
  <si>
    <t>P5312</t>
  </si>
  <si>
    <t>P4656</t>
  </si>
  <si>
    <t>P4654</t>
  </si>
  <si>
    <t>P4657</t>
  </si>
  <si>
    <t>P4658</t>
  </si>
  <si>
    <t>1-1/8x1</t>
  </si>
  <si>
    <t>P4659</t>
  </si>
  <si>
    <t>1-3/8x1-1/4</t>
  </si>
  <si>
    <t>P4661</t>
  </si>
  <si>
    <t>1-5/8x1-1/2</t>
  </si>
  <si>
    <t>P4662</t>
  </si>
  <si>
    <t>2-1/8x2</t>
  </si>
  <si>
    <t>P5153</t>
  </si>
  <si>
    <t>2-5/8x2-1/2</t>
  </si>
  <si>
    <t>P5154</t>
  </si>
  <si>
    <t>3-1/8x3</t>
  </si>
  <si>
    <t>603R</t>
  </si>
  <si>
    <t>1/4x1/4</t>
  </si>
  <si>
    <t>P6363</t>
  </si>
  <si>
    <t>3/8x3/8</t>
  </si>
  <si>
    <t>P7649</t>
  </si>
  <si>
    <t>P5549</t>
  </si>
  <si>
    <t>1/2x1/2</t>
  </si>
  <si>
    <t>5/8x1/8</t>
  </si>
  <si>
    <t>P5347</t>
  </si>
  <si>
    <t>P4672</t>
  </si>
  <si>
    <t>P4670</t>
  </si>
  <si>
    <t>5/8x3/4</t>
  </si>
  <si>
    <t>P4686</t>
  </si>
  <si>
    <t>5/8x1</t>
  </si>
  <si>
    <t>3/4x3/4</t>
  </si>
  <si>
    <t>P4705</t>
  </si>
  <si>
    <t>P4673</t>
  </si>
  <si>
    <t>7/8x1</t>
  </si>
  <si>
    <t>P4691</t>
  </si>
  <si>
    <t>P4677</t>
  </si>
  <si>
    <t>P4676</t>
  </si>
  <si>
    <t>1-1/8x1-1/4</t>
  </si>
  <si>
    <t>P4697</t>
  </si>
  <si>
    <t>1-3/8x3/4</t>
  </si>
  <si>
    <t>P4696</t>
  </si>
  <si>
    <t>1-3/8x1</t>
  </si>
  <si>
    <t>P4679</t>
  </si>
  <si>
    <t>1-3/8x1-1/2</t>
  </si>
  <si>
    <t>P4702</t>
  </si>
  <si>
    <t>1-5/8x1-1/4</t>
  </si>
  <si>
    <t>P4700</t>
  </si>
  <si>
    <t>1-5/8x2</t>
  </si>
  <si>
    <t>P4681</t>
  </si>
  <si>
    <t>2-1/8x1-1/2</t>
  </si>
  <si>
    <t>FITTING ADAPTER - FEMALE</t>
  </si>
  <si>
    <t>603-2</t>
  </si>
  <si>
    <t>P4663</t>
  </si>
  <si>
    <t>P4665</t>
  </si>
  <si>
    <t>P4666</t>
  </si>
  <si>
    <t>P4667</t>
  </si>
  <si>
    <t>P4668</t>
  </si>
  <si>
    <t>P4669</t>
  </si>
  <si>
    <t>P4671</t>
  </si>
  <si>
    <t>ADAPTER - MALE</t>
  </si>
  <si>
    <t>P5596</t>
  </si>
  <si>
    <t>1/4x1/8</t>
  </si>
  <si>
    <t>P6406</t>
  </si>
  <si>
    <t>P4684</t>
  </si>
  <si>
    <t>P4685</t>
  </si>
  <si>
    <t>P4688</t>
  </si>
  <si>
    <t>P4690</t>
  </si>
  <si>
    <t>P4692</t>
  </si>
  <si>
    <t>P4694</t>
  </si>
  <si>
    <t>P4695</t>
  </si>
  <si>
    <t>P2838</t>
  </si>
  <si>
    <t>P2839</t>
  </si>
  <si>
    <t>P2840</t>
  </si>
  <si>
    <t>4-1/8x4</t>
  </si>
  <si>
    <t>P4725</t>
  </si>
  <si>
    <t>604R</t>
  </si>
  <si>
    <t>P5722</t>
  </si>
  <si>
    <t>P4728</t>
  </si>
  <si>
    <t>P4727</t>
  </si>
  <si>
    <t>P4726</t>
  </si>
  <si>
    <t>P4730</t>
  </si>
  <si>
    <t>P4729</t>
  </si>
  <si>
    <t>P4744</t>
  </si>
  <si>
    <t>P4732</t>
  </si>
  <si>
    <t>P4731</t>
  </si>
  <si>
    <t>P4743</t>
  </si>
  <si>
    <t>1-1/8x1-1/2</t>
  </si>
  <si>
    <t>P4747</t>
  </si>
  <si>
    <t>P4734</t>
  </si>
  <si>
    <t>P4733</t>
  </si>
  <si>
    <t>P4749</t>
  </si>
  <si>
    <t>1-5/8x1</t>
  </si>
  <si>
    <t>P4735</t>
  </si>
  <si>
    <t>P4748</t>
  </si>
  <si>
    <t>2-1/8x1-1/4</t>
  </si>
  <si>
    <t>P4756</t>
  </si>
  <si>
    <t>P5465</t>
  </si>
  <si>
    <t>2-5/8x2</t>
  </si>
  <si>
    <t>FITTING ADAPTER - MALE</t>
  </si>
  <si>
    <t>P5339</t>
  </si>
  <si>
    <t>604-2</t>
  </si>
  <si>
    <t>P4762</t>
  </si>
  <si>
    <t>P4764</t>
  </si>
  <si>
    <t>P4766</t>
  </si>
  <si>
    <t>P4769</t>
  </si>
  <si>
    <t>P4798</t>
  </si>
  <si>
    <t>P4800</t>
  </si>
  <si>
    <t>P4802</t>
  </si>
  <si>
    <t>P4777</t>
  </si>
  <si>
    <t>45 ELBOW</t>
  </si>
  <si>
    <t>P5294</t>
  </si>
  <si>
    <t>P4839</t>
  </si>
  <si>
    <t>P4711</t>
  </si>
  <si>
    <t>P5498</t>
  </si>
  <si>
    <t>P4712</t>
  </si>
  <si>
    <t>P4840</t>
  </si>
  <si>
    <t>P4841</t>
  </si>
  <si>
    <t>P4842</t>
  </si>
  <si>
    <t>P4843</t>
  </si>
  <si>
    <t>P4844</t>
  </si>
  <si>
    <t>P4845</t>
  </si>
  <si>
    <t>P4846</t>
  </si>
  <si>
    <t>P5741</t>
  </si>
  <si>
    <t>P5164</t>
  </si>
  <si>
    <t>45 STREET ELBOW</t>
  </si>
  <si>
    <t>P6347</t>
  </si>
  <si>
    <t>606-2</t>
  </si>
  <si>
    <t>P4848</t>
  </si>
  <si>
    <t>P4849</t>
  </si>
  <si>
    <t>P7664</t>
  </si>
  <si>
    <t>P4850</t>
  </si>
  <si>
    <t>P4851</t>
  </si>
  <si>
    <t>P4852</t>
  </si>
  <si>
    <t>P4853</t>
  </si>
  <si>
    <t>P4854</t>
  </si>
  <si>
    <t>P4855</t>
  </si>
  <si>
    <t>P4856</t>
  </si>
  <si>
    <t>P4858</t>
  </si>
  <si>
    <t>90 ELBOW</t>
  </si>
  <si>
    <t>P5594</t>
  </si>
  <si>
    <t>P5311</t>
  </si>
  <si>
    <t>P4859</t>
  </si>
  <si>
    <t>P4707</t>
  </si>
  <si>
    <t>P5495</t>
  </si>
  <si>
    <t>P4708</t>
  </si>
  <si>
    <t>P4709</t>
  </si>
  <si>
    <t>P4860</t>
  </si>
  <si>
    <t>P4861</t>
  </si>
  <si>
    <t>P4862</t>
  </si>
  <si>
    <t>P4863</t>
  </si>
  <si>
    <t>P4864</t>
  </si>
  <si>
    <t>P4865</t>
  </si>
  <si>
    <t>P5628</t>
  </si>
  <si>
    <t>P5742</t>
  </si>
  <si>
    <t>P7273</t>
  </si>
  <si>
    <t>P5699</t>
  </si>
  <si>
    <t>P5618</t>
  </si>
  <si>
    <t>P5324</t>
  </si>
  <si>
    <t>P4724</t>
  </si>
  <si>
    <t>P4868</t>
  </si>
  <si>
    <t>P4866</t>
  </si>
  <si>
    <t>P5380</t>
  </si>
  <si>
    <t>P5521</t>
  </si>
  <si>
    <t>P5493</t>
  </si>
  <si>
    <t>90 STREET ELBOW</t>
  </si>
  <si>
    <t>P5381</t>
  </si>
  <si>
    <t>607-2</t>
  </si>
  <si>
    <t>P4870</t>
  </si>
  <si>
    <t>P4871</t>
  </si>
  <si>
    <t>P5589</t>
  </si>
  <si>
    <t>P4872</t>
  </si>
  <si>
    <t>P4873</t>
  </si>
  <si>
    <t>P4874</t>
  </si>
  <si>
    <t>P4875</t>
  </si>
  <si>
    <t>P4876</t>
  </si>
  <si>
    <t>P4877</t>
  </si>
  <si>
    <t>P4878</t>
  </si>
  <si>
    <t>P4879</t>
  </si>
  <si>
    <t>90 ELBOW - LONG RADIUS</t>
  </si>
  <si>
    <t>P6232</t>
  </si>
  <si>
    <t>607-LT</t>
  </si>
  <si>
    <t>P6167</t>
  </si>
  <si>
    <t>P5445</t>
  </si>
  <si>
    <t>P4434</t>
  </si>
  <si>
    <t>P5574</t>
  </si>
  <si>
    <t>P5271</t>
  </si>
  <si>
    <t>P5547</t>
  </si>
  <si>
    <t>P5272</t>
  </si>
  <si>
    <t>P5684</t>
  </si>
  <si>
    <t>P6305</t>
  </si>
  <si>
    <t>P7933</t>
  </si>
  <si>
    <t>P6237</t>
  </si>
  <si>
    <t>90 STREET ELBOW - LONG RADIUS</t>
  </si>
  <si>
    <t>607-2-LT</t>
  </si>
  <si>
    <t>P7176</t>
  </si>
  <si>
    <t>P5464</t>
  </si>
  <si>
    <t>P6168</t>
  </si>
  <si>
    <t>P5621</t>
  </si>
  <si>
    <t>P5634</t>
  </si>
  <si>
    <t>P5685</t>
  </si>
  <si>
    <t>P5686</t>
  </si>
  <si>
    <t>P6238</t>
  </si>
  <si>
    <t>TEE</t>
  </si>
  <si>
    <t>P5603</t>
  </si>
  <si>
    <t>P5378</t>
  </si>
  <si>
    <t>P4933</t>
  </si>
  <si>
    <t>P4714</t>
  </si>
  <si>
    <t>P5627</t>
  </si>
  <si>
    <t>P4715</t>
  </si>
  <si>
    <t>P4934</t>
  </si>
  <si>
    <t>P4935</t>
  </si>
  <si>
    <t>P4936</t>
  </si>
  <si>
    <t>P4939</t>
  </si>
  <si>
    <t>P4948</t>
  </si>
  <si>
    <t>P4951</t>
  </si>
  <si>
    <t>P4953</t>
  </si>
  <si>
    <t>P5734</t>
  </si>
  <si>
    <t>P5745</t>
  </si>
  <si>
    <t>611RR</t>
  </si>
  <si>
    <t>3/8x1/4x1/4</t>
  </si>
  <si>
    <t>611BH</t>
  </si>
  <si>
    <t>3/8x3/8x1/2</t>
  </si>
  <si>
    <t>P8649</t>
  </si>
  <si>
    <t>1/2x3/8x3/8</t>
  </si>
  <si>
    <t>P7740</t>
  </si>
  <si>
    <t>611R</t>
  </si>
  <si>
    <t>1/2x1/2x3/8</t>
  </si>
  <si>
    <t>P5513</t>
  </si>
  <si>
    <t>1/2x1/2x5/8</t>
  </si>
  <si>
    <t>5/8x3/8x5/8</t>
  </si>
  <si>
    <t>5/8x1/2x1/2</t>
  </si>
  <si>
    <t>5/8x1/2x5/8</t>
  </si>
  <si>
    <t>5/8x5/8x1/4</t>
  </si>
  <si>
    <t>P5758</t>
  </si>
  <si>
    <t>5/8x5/8x3/8</t>
  </si>
  <si>
    <t>P4960</t>
  </si>
  <si>
    <t>5/8x5/8x1/2</t>
  </si>
  <si>
    <t>P5369</t>
  </si>
  <si>
    <t>5/8x5/8x7/8</t>
  </si>
  <si>
    <t>P7295</t>
  </si>
  <si>
    <t>5/8x5/8x1-1/8</t>
  </si>
  <si>
    <t>3/4x5/8x5/8</t>
  </si>
  <si>
    <t>3/4x3/4x3/8</t>
  </si>
  <si>
    <t>P5009</t>
  </si>
  <si>
    <t>7/8x5/8x7/8</t>
  </si>
  <si>
    <t>P6415</t>
  </si>
  <si>
    <t>7/8x7/8x3/8</t>
  </si>
  <si>
    <t>P4968</t>
  </si>
  <si>
    <t>7/8x7/8x1/2</t>
  </si>
  <si>
    <t>P4966</t>
  </si>
  <si>
    <t>7/8x7/8x5/8</t>
  </si>
  <si>
    <t>7/8x7/8x3/4</t>
  </si>
  <si>
    <t>P5382</t>
  </si>
  <si>
    <t>7/8x7/8x1-1/8</t>
  </si>
  <si>
    <t>P5000</t>
  </si>
  <si>
    <t>1-1/8x5/8x5/8</t>
  </si>
  <si>
    <t>P5019</t>
  </si>
  <si>
    <t>1-1/8x5/8x7/8</t>
  </si>
  <si>
    <t>P5017</t>
  </si>
  <si>
    <t>1-1/8x5/8x1-1/8</t>
  </si>
  <si>
    <t>P5015</t>
  </si>
  <si>
    <t>1-1/8x7/8x5/8</t>
  </si>
  <si>
    <t>P5014</t>
  </si>
  <si>
    <t>1-1/8x7/8x7/8</t>
  </si>
  <si>
    <t>P5012</t>
  </si>
  <si>
    <t>1-1/8x7/8x1-1/8</t>
  </si>
  <si>
    <t>P4975</t>
  </si>
  <si>
    <t>1-1/8x1-1/8x1/2</t>
  </si>
  <si>
    <t>P4973</t>
  </si>
  <si>
    <t>1-1/8x1-1/8x5/8</t>
  </si>
  <si>
    <t>1-1/8x1-1/8x3/4</t>
  </si>
  <si>
    <t>P4970</t>
  </si>
  <si>
    <t>1-1/8x1-1/8x7/8</t>
  </si>
  <si>
    <t>P8330</t>
  </si>
  <si>
    <t>1-1/8x1-1/8x1-3/8</t>
  </si>
  <si>
    <t>P7264</t>
  </si>
  <si>
    <t>1-1/8x1-1/8x1-5/8</t>
  </si>
  <si>
    <t>P5034</t>
  </si>
  <si>
    <t>1-3/8x5/8x5/8</t>
  </si>
  <si>
    <t>P5025</t>
  </si>
  <si>
    <t>1-3/8x5/8x1-3/8</t>
  </si>
  <si>
    <t>P5022</t>
  </si>
  <si>
    <t>1-3/8x7/8x5/8</t>
  </si>
  <si>
    <t>P5020</t>
  </si>
  <si>
    <t>1-3/8x7/8x7/8</t>
  </si>
  <si>
    <t>P5018</t>
  </si>
  <si>
    <t>1-3/8x7/8x1-1/8</t>
  </si>
  <si>
    <t>P5577</t>
  </si>
  <si>
    <t>1-3/8x7/8x1-3/8</t>
  </si>
  <si>
    <t>P5013</t>
  </si>
  <si>
    <t>1-3/8x1-1/8x5/8</t>
  </si>
  <si>
    <t>P5011</t>
  </si>
  <si>
    <t>1-3/8x1-1/8x7/8</t>
  </si>
  <si>
    <t>P5008</t>
  </si>
  <si>
    <t>1-3/8x1-1/8x1-1/8</t>
  </si>
  <si>
    <t>P5003</t>
  </si>
  <si>
    <t>P4982</t>
  </si>
  <si>
    <t>1-3/8x1-3/8x5/8</t>
  </si>
  <si>
    <t>P4979</t>
  </si>
  <si>
    <t>1-3/8x1-3/8x7/8</t>
  </si>
  <si>
    <t>P4977</t>
  </si>
  <si>
    <t>1-3/8x1-3/8x1-1/8</t>
  </si>
  <si>
    <t>P8037</t>
  </si>
  <si>
    <t>1-3/8x1-3/8x1-5/8</t>
  </si>
  <si>
    <t>P8093</t>
  </si>
  <si>
    <t>1-3/8x1-1/8x2-1/8</t>
  </si>
  <si>
    <t>P5037</t>
  </si>
  <si>
    <t>1-5/8x5/8x1-1/8</t>
  </si>
  <si>
    <t>P5074</t>
  </si>
  <si>
    <t>1-5/8x5/8x1-5/8</t>
  </si>
  <si>
    <t>P5070</t>
  </si>
  <si>
    <t>1-5/8x7/8x5/8</t>
  </si>
  <si>
    <t>P5065</t>
  </si>
  <si>
    <t>1-5/8x7/8x7/8</t>
  </si>
  <si>
    <t>P5063</t>
  </si>
  <si>
    <t>1-5/8x7/8x1-1/8</t>
  </si>
  <si>
    <t>P5061</t>
  </si>
  <si>
    <t>1-5/8x7/8x1-3/8</t>
  </si>
  <si>
    <t>P5058</t>
  </si>
  <si>
    <t>1-5/8x7/8x1-5/8</t>
  </si>
  <si>
    <t>P5055</t>
  </si>
  <si>
    <t>1-5/8x1-1/8x5/8</t>
  </si>
  <si>
    <t>P5053</t>
  </si>
  <si>
    <t>1-5/8x1-1/8x1-1/8</t>
  </si>
  <si>
    <t>P5051</t>
  </si>
  <si>
    <t>1-5/8x1-1/8x7/8</t>
  </si>
  <si>
    <t>P5049</t>
  </si>
  <si>
    <t>1-5/8x1-1/8x1-3/8</t>
  </si>
  <si>
    <t>P5044</t>
  </si>
  <si>
    <t>1-5/8x1-1/8x1-5/8</t>
  </si>
  <si>
    <t>P5040</t>
  </si>
  <si>
    <t>1-5/8x1-3/8x5/8</t>
  </si>
  <si>
    <t>P5038</t>
  </si>
  <si>
    <t>1-5/8x1-3/8x7/8</t>
  </si>
  <si>
    <t>P5035</t>
  </si>
  <si>
    <t>1-5/8x1-3/8x1-1/8</t>
  </si>
  <si>
    <t>P5031</t>
  </si>
  <si>
    <t>1-5/8x1-3/8x1-3/8</t>
  </si>
  <si>
    <t>P5029</t>
  </si>
  <si>
    <t>1-5/8x1-3/8x1-5/8</t>
  </si>
  <si>
    <t>P4967</t>
  </si>
  <si>
    <t>1-5/8x1-5/8x5/8</t>
  </si>
  <si>
    <t>P4991</t>
  </si>
  <si>
    <t>1-5/8x1-5/8x7/8</t>
  </si>
  <si>
    <t>P4988</t>
  </si>
  <si>
    <t>1-5/8x1-5/8x1-1/8</t>
  </si>
  <si>
    <t>P4987</t>
  </si>
  <si>
    <t>1-5/8x1-5/8x1-3/8</t>
  </si>
  <si>
    <t>1-5/8x1-5/8x2-1/8</t>
  </si>
  <si>
    <t>P5028</t>
  </si>
  <si>
    <t>2-1/8x5/8x2-1/8</t>
  </si>
  <si>
    <t>2-1/8x7/8x1-5/8</t>
  </si>
  <si>
    <t>P5027</t>
  </si>
  <si>
    <t>2-1/8x7/8x2-1/8</t>
  </si>
  <si>
    <t>P5026</t>
  </si>
  <si>
    <t>2-1/8x1-1/8x1-1/8</t>
  </si>
  <si>
    <t>P5039</t>
  </si>
  <si>
    <t>2-1/8x1-1/8x1-5/8</t>
  </si>
  <si>
    <t>P5024</t>
  </si>
  <si>
    <t>2-1/8x1-1/8x2-1/8</t>
  </si>
  <si>
    <t>P5021</t>
  </si>
  <si>
    <t>2-1/8x1-3/8x7/8</t>
  </si>
  <si>
    <t>P5098</t>
  </si>
  <si>
    <t>2-1/8x1-3/8x1-1/8</t>
  </si>
  <si>
    <t>P5097</t>
  </si>
  <si>
    <t>2-1/8x1-3/8x1-3/8</t>
  </si>
  <si>
    <t>P5094</t>
  </si>
  <si>
    <t>2-1/8x1-3/8x1-5/8</t>
  </si>
  <si>
    <t>P5091</t>
  </si>
  <si>
    <t>2-1/8x1-3/8x2-1/8</t>
  </si>
  <si>
    <t>P5090</t>
  </si>
  <si>
    <t>2-1/8x1-5/8x5/8</t>
  </si>
  <si>
    <t>P5088</t>
  </si>
  <si>
    <t>2-1/8x1-5/8x7/8</t>
  </si>
  <si>
    <t>P5085</t>
  </si>
  <si>
    <t>2-1/8x1-5/8x1-1/8</t>
  </si>
  <si>
    <t>P5083</t>
  </si>
  <si>
    <t>2-1/8x1-5/8x1-3/8</t>
  </si>
  <si>
    <t>P5081</t>
  </si>
  <si>
    <t>2-1/8x1-5/8x1-5/8</t>
  </si>
  <si>
    <t>P5077</t>
  </si>
  <si>
    <t>2-1/8x1-5/8x2-1/8</t>
  </si>
  <si>
    <t>P4976</t>
  </si>
  <si>
    <t>2-1/8x2-1/8x5/8</t>
  </si>
  <si>
    <t>P4974</t>
  </si>
  <si>
    <t>2-1/8x2-1/8x7/8</t>
  </si>
  <si>
    <t>P4972</t>
  </si>
  <si>
    <t>2-1/8x2-1/8x1-1/8</t>
  </si>
  <si>
    <t>P4971</t>
  </si>
  <si>
    <t>2-1/8x2-1/8x1-3/8</t>
  </si>
  <si>
    <t>P4969</t>
  </si>
  <si>
    <t>2-1/8x2-1/8x1-5/8</t>
  </si>
  <si>
    <t>P9868</t>
  </si>
  <si>
    <t>2-1/8x2-1/8x2-5/8</t>
  </si>
  <si>
    <t>P5388</t>
  </si>
  <si>
    <t>2-5/8x7/8x2-5/8</t>
  </si>
  <si>
    <t>P6245</t>
  </si>
  <si>
    <t>2-5/8x1-1/8x2-5/8</t>
  </si>
  <si>
    <t>2-5/8x1-3/8x2-5/8</t>
  </si>
  <si>
    <t>2-5/8x1-5/8x2-5/8</t>
  </si>
  <si>
    <t>P6405</t>
  </si>
  <si>
    <t>2-5/8x2-1/8x1-1/8</t>
  </si>
  <si>
    <t>P6342</t>
  </si>
  <si>
    <t>2-5/8x2-1/8x1-3/8</t>
  </si>
  <si>
    <t>P8047</t>
  </si>
  <si>
    <t>2-5/8x2-1/8x1-5/8</t>
  </si>
  <si>
    <t>P5515</t>
  </si>
  <si>
    <t>2-5/8x2-1/8x2-1/8</t>
  </si>
  <si>
    <t>2-5/8x2-1/8x2-5/8</t>
  </si>
  <si>
    <t>P4986</t>
  </si>
  <si>
    <t>2-5/8x2-5/8x5/8</t>
  </si>
  <si>
    <t>P4985</t>
  </si>
  <si>
    <t>2-5/8x2-5/8x7/8</t>
  </si>
  <si>
    <t>P4983</t>
  </si>
  <si>
    <t>2-5/8x2-5/8x1-1/8</t>
  </si>
  <si>
    <t>P4981</t>
  </si>
  <si>
    <t>2-5/8x2-5/8x1-3/8</t>
  </si>
  <si>
    <t>P4980</t>
  </si>
  <si>
    <t>2-5/8x2-5/8x1-5/8</t>
  </si>
  <si>
    <t>P4978</t>
  </si>
  <si>
    <t>2-5/8x2-5/8x2-1/8</t>
  </si>
  <si>
    <t>P6242</t>
  </si>
  <si>
    <t>3-1/8x2-1/8x2-1/8</t>
  </si>
  <si>
    <t>P6340</t>
  </si>
  <si>
    <t>3-1/8x2-1/8x2-5/8</t>
  </si>
  <si>
    <t>P6360</t>
  </si>
  <si>
    <t>3-1/8x2-1/8x3-1/8</t>
  </si>
  <si>
    <t>P6339</t>
  </si>
  <si>
    <t>3-1/8x2-5/8x1-5/8</t>
  </si>
  <si>
    <t>P6244</t>
  </si>
  <si>
    <t>3-1/8x2-5/8x2-1/8</t>
  </si>
  <si>
    <t>P6243</t>
  </si>
  <si>
    <t>3-1/8x2-5/8x2-5/8</t>
  </si>
  <si>
    <t>P6341</t>
  </si>
  <si>
    <t>3-1/8x2-5/8x3-1/8</t>
  </si>
  <si>
    <t>P4996</t>
  </si>
  <si>
    <t>3-1/8x3-1/8x5/8</t>
  </si>
  <si>
    <t>P4995</t>
  </si>
  <si>
    <t>3-1/8x3-1/8x7/8</t>
  </si>
  <si>
    <t>P4994</t>
  </si>
  <si>
    <t>3-1/8x3-1/8x1-1/8</t>
  </si>
  <si>
    <t>P4993</t>
  </si>
  <si>
    <t>3-1/8x3-1/8x1-3/8</t>
  </si>
  <si>
    <t>P4992</t>
  </si>
  <si>
    <t>3-1/8x3-1/8x1-5/8</t>
  </si>
  <si>
    <t>P4990</t>
  </si>
  <si>
    <t>3-1/8x3-1/8x2-1/8</t>
  </si>
  <si>
    <t>P4989</t>
  </si>
  <si>
    <t>3-1/8x3-1/8x2-5/8</t>
  </si>
  <si>
    <t>P6306</t>
  </si>
  <si>
    <t>4-1/8x2-1/8x4-1/8</t>
  </si>
  <si>
    <t>P5517</t>
  </si>
  <si>
    <t>4-1/8x3-1/8x3-1/8</t>
  </si>
  <si>
    <t>4-1/8x3-1/8x4-1/8</t>
  </si>
  <si>
    <t>P5006</t>
  </si>
  <si>
    <t>4-1/8x4-1/8x7/8</t>
  </si>
  <si>
    <t>P5005</t>
  </si>
  <si>
    <t>4-1/8x4-1/8x1-1/8</t>
  </si>
  <si>
    <t>P5004</t>
  </si>
  <si>
    <t>4-1/8x4-1/8x1-3/8</t>
  </si>
  <si>
    <t>P5002</t>
  </si>
  <si>
    <t>4-1/8x4-1/8x1-5/8</t>
  </si>
  <si>
    <t>P5001</t>
  </si>
  <si>
    <t>4-1/8x4-1/8x2-1/8</t>
  </si>
  <si>
    <t>P4999</t>
  </si>
  <si>
    <t>4-1/8x4-1/8x2-5/8</t>
  </si>
  <si>
    <t>P4997</t>
  </si>
  <si>
    <t>4-1/8x4-1/8x3-1/8</t>
  </si>
  <si>
    <t>P5746</t>
  </si>
  <si>
    <t>6-1/8x6-1/8x4-1/8</t>
  </si>
  <si>
    <t>8-1/8x8-1/8x4-1/8</t>
  </si>
  <si>
    <t>P5110</t>
  </si>
  <si>
    <t>P4722</t>
  </si>
  <si>
    <t>P5111</t>
  </si>
  <si>
    <t>P5112</t>
  </si>
  <si>
    <t>P5113</t>
  </si>
  <si>
    <t>P5114</t>
  </si>
  <si>
    <t>P5115</t>
  </si>
  <si>
    <t>P5116</t>
  </si>
  <si>
    <t>FLUSH BUSHING</t>
  </si>
  <si>
    <t>P8206</t>
  </si>
  <si>
    <t>1/4x1/8 Copper Flush Bushing (FTGxC)</t>
  </si>
  <si>
    <t>P6309</t>
  </si>
  <si>
    <t>3/8x1/4 Copper Flush Bushing (FTGxC)</t>
  </si>
  <si>
    <t>P6270</t>
  </si>
  <si>
    <t>1/2x1/4 Copper Flush Bushing (FTGxC)</t>
  </si>
  <si>
    <t>P4750</t>
  </si>
  <si>
    <t>1/2x3/8 Copper Flush Bushing (FTGxC)</t>
  </si>
  <si>
    <t>P6304</t>
  </si>
  <si>
    <t>5/8x1/2 Copper Flush Bushing (FTGxC)</t>
  </si>
  <si>
    <t>3/4x1/4 Copper Flush Bushing (FTGxC)</t>
  </si>
  <si>
    <t>P4753</t>
  </si>
  <si>
    <t>3/4x3/8 Copper Flush Bushing (FTGxC)</t>
  </si>
  <si>
    <t>P4751</t>
  </si>
  <si>
    <t>3/4x1/2 Copper Flush Bushing (FTGxC)</t>
  </si>
  <si>
    <t>P8235</t>
  </si>
  <si>
    <t>3/4x5/8 Copper Flush Bushing (FTGxC)</t>
  </si>
  <si>
    <t>P4757</t>
  </si>
  <si>
    <t>1x1/2 Copper Flush Bushing (FTGxC)</t>
  </si>
  <si>
    <t>1x5/8 Copper Flush Bushing (FTGxC)</t>
  </si>
  <si>
    <t>P4755</t>
  </si>
  <si>
    <t>1x3/4 Copper Flush Bushing (FTGxC)</t>
  </si>
  <si>
    <t>1-1/4x3/4 Copper Flush Bushing (FTGxC)</t>
  </si>
  <si>
    <t>P4758</t>
  </si>
  <si>
    <t>1-1/4x1 Copper Flush Bushing (FTGxC)</t>
  </si>
  <si>
    <t>P4760</t>
  </si>
  <si>
    <t>1-1/2x1-1/4 Copper Flush Bushing (FTGxC)</t>
  </si>
  <si>
    <t>P4761</t>
  </si>
  <si>
    <t>2x1-1/2 Copper Flush Bushing (FTGxC)</t>
  </si>
  <si>
    <t>TUBE CAP</t>
  </si>
  <si>
    <t>P6376</t>
  </si>
  <si>
    <t>1/8 Copper Tube Cap</t>
  </si>
  <si>
    <t>P5707</t>
  </si>
  <si>
    <t>1/4 Copper Tube Cap</t>
  </si>
  <si>
    <t>P4765</t>
  </si>
  <si>
    <t>3/8 Copper Tube Cap</t>
  </si>
  <si>
    <t>P4767</t>
  </si>
  <si>
    <t>1/2 Copper Tube Cap</t>
  </si>
  <si>
    <t>P6366</t>
  </si>
  <si>
    <t>5/8 Copper Tube Cap</t>
  </si>
  <si>
    <t>P4768</t>
  </si>
  <si>
    <t>3/4 Copper Tube Cap</t>
  </si>
  <si>
    <t>P4770</t>
  </si>
  <si>
    <t>1 Copper Tube Cap</t>
  </si>
  <si>
    <t>P4771</t>
  </si>
  <si>
    <t>1-1/4 Copper Tube Cap</t>
  </si>
  <si>
    <t>P4773</t>
  </si>
  <si>
    <t>1-1/2 Copper Tube Cap</t>
  </si>
  <si>
    <t>P4774</t>
  </si>
  <si>
    <t>2 Copper Tube Cap</t>
  </si>
  <si>
    <t>P4776</t>
  </si>
  <si>
    <t>2-1/2 Copper Tube Cap</t>
  </si>
  <si>
    <t>P4778</t>
  </si>
  <si>
    <t>3 Copper Tube Cap</t>
  </si>
  <si>
    <t>P4779</t>
  </si>
  <si>
    <t>4 Copper Tube Cap</t>
  </si>
  <si>
    <t>P8194</t>
  </si>
  <si>
    <t>6 Copper Tube Cap</t>
  </si>
  <si>
    <t>1/8 Copper CPLG w/ Stop</t>
  </si>
  <si>
    <t>1/4 Copper CPLG w/ Stop</t>
  </si>
  <si>
    <t>3/8 Copper CPLG w/ Stop</t>
  </si>
  <si>
    <t>1/2 Copper CPLG w/ Stop</t>
  </si>
  <si>
    <t>5/8 Copper CPLG w/ Stop</t>
  </si>
  <si>
    <t>3/4 Copper CPLG w/ Stop</t>
  </si>
  <si>
    <t>1 Copper CPLG w/ Stop</t>
  </si>
  <si>
    <t>1-1/4 Copper CPLG w/ Stop</t>
  </si>
  <si>
    <t>1-1/2 Copper CPLG w/ Stop</t>
  </si>
  <si>
    <t>2 Copper CPLG w/ Stop</t>
  </si>
  <si>
    <t>2-1/2 Copper CPLG w/ Stop</t>
  </si>
  <si>
    <t>3 Copper CPLG w/ Stop</t>
  </si>
  <si>
    <t>3-1/2 Copper CPLG w/ Stop</t>
  </si>
  <si>
    <t>4 Copper CPLG w/ Stop</t>
  </si>
  <si>
    <t>5 Copper CPLG w/ Stop</t>
  </si>
  <si>
    <t>6 Copper CPLG w/ Stop</t>
  </si>
  <si>
    <t>8 Copper CPLG w/ Stop</t>
  </si>
  <si>
    <t>1/4x1/8 Copper Red. CPLG</t>
  </si>
  <si>
    <t>3/8x1/8 Copper Red. CPLG</t>
  </si>
  <si>
    <t>3/8x1/4 Copper Red. CPLG</t>
  </si>
  <si>
    <t>1/2x1/8 Copper Red. CPLG</t>
  </si>
  <si>
    <t>1/2x1/4 Copper Red. CPLG</t>
  </si>
  <si>
    <t>1/2x3/8 Copper Red. CPLG</t>
  </si>
  <si>
    <t>5/8x1/4 Copper Red. CPLG</t>
  </si>
  <si>
    <t>5/8x3/8 Copper Red. CPLG</t>
  </si>
  <si>
    <t>5/8x1/2 Copper Red. CPLG</t>
  </si>
  <si>
    <t>3/4x1/4 Copper Red. CPLG</t>
  </si>
  <si>
    <t>3/4x3/8 Copper Red. CPLG</t>
  </si>
  <si>
    <t>3/4x1/2 Copper Red. CPLG</t>
  </si>
  <si>
    <t>3/4x5/8 Copper Red. CPLG</t>
  </si>
  <si>
    <t>1x1/2 Copper Red. CPLG</t>
  </si>
  <si>
    <t>1x5/8 Copper Red. CPLG</t>
  </si>
  <si>
    <t>1x3/4 Copper Red. CPLG</t>
  </si>
  <si>
    <t>1-1/4x1/2 Copper Red. CPLG</t>
  </si>
  <si>
    <t>1-1/4x3/4 Copper Red. CPLG</t>
  </si>
  <si>
    <t>1-1/4x1 Copper Red. CPLG</t>
  </si>
  <si>
    <t>1-1/2x1/2 Copper Red. CPLG</t>
  </si>
  <si>
    <t>1-1/2x3/4 Copper Red. CPLG</t>
  </si>
  <si>
    <t>1-1/2x1 Copper Red. CPLG</t>
  </si>
  <si>
    <t>1-1/2x1-1/4 Copper Red. CPLG</t>
  </si>
  <si>
    <t>2x1/2 Copper Red. CPLG</t>
  </si>
  <si>
    <t>2x3/4 Copper Red. CPLG</t>
  </si>
  <si>
    <t>2x1 Copper Red. CPLG</t>
  </si>
  <si>
    <t>2x1-1/4 Copper Red. CPLG</t>
  </si>
  <si>
    <t>2x1-1/2 Copper Red. CPLG</t>
  </si>
  <si>
    <t>2-1/2x1 Copper Red. CPLG</t>
  </si>
  <si>
    <t>2-1/2x1-1/4 Copper Red. CPLG</t>
  </si>
  <si>
    <t>2-1/2x1-1/2 Copper Red. CPLG</t>
  </si>
  <si>
    <t>2-1/2x2 Copper Red. CPLG</t>
  </si>
  <si>
    <t>3x1-1/2 Copper Red. CPLG</t>
  </si>
  <si>
    <t>3x2 Copper Red. CPLG</t>
  </si>
  <si>
    <t>3x2-1/2 Copper Red. CPLG</t>
  </si>
  <si>
    <t>4x2 Copper Red. CPLG</t>
  </si>
  <si>
    <t>4x2-1/2 Copper Red. CPLG</t>
  </si>
  <si>
    <t>4x3 Copper Red. CPLG</t>
  </si>
  <si>
    <t>6x3 Copper Red. CPLG</t>
  </si>
  <si>
    <t>6x4 Copper Red. CPLG</t>
  </si>
  <si>
    <t>1/8 Copper CPLG w/o Stop</t>
  </si>
  <si>
    <t>1/4 Copper CPLG w/o Stop</t>
  </si>
  <si>
    <t>3/8 Copper CPLG w/o Stop</t>
  </si>
  <si>
    <t>1/2 Copper CPLG w/o Stop</t>
  </si>
  <si>
    <t>5/8 Copper CPLG w/o Stop</t>
  </si>
  <si>
    <t>3/4 Copper CPLG w/o Stop</t>
  </si>
  <si>
    <t>1 Copper CPLG w/o Stop</t>
  </si>
  <si>
    <t>1-1/4 Copper CPLG w/o Stop</t>
  </si>
  <si>
    <t>1-1/2 Copper CPLG w/o Stop</t>
  </si>
  <si>
    <t>2 Copper CPLG w/o Stop</t>
  </si>
  <si>
    <t>2-1/2 Copper CPLG w/o Stop</t>
  </si>
  <si>
    <t>3 Copper CPLG w/o Stop</t>
  </si>
  <si>
    <t>4 Copper CPLG w/o Stop</t>
  </si>
  <si>
    <t>5 Copper CPLG w/o Stop</t>
  </si>
  <si>
    <t>1/4 Copper x Fem ADPT</t>
  </si>
  <si>
    <t>3/8 Copper x Fem ADPT</t>
  </si>
  <si>
    <t>1/2 Copper x Fem ADPT</t>
  </si>
  <si>
    <t>3/4 Copper x Fem ADPT</t>
  </si>
  <si>
    <t>1 Copper x Fem ADPT</t>
  </si>
  <si>
    <t>1-1/4 Copper x Fem ADPT</t>
  </si>
  <si>
    <t>1-1/2 Copper x Fem ADPT</t>
  </si>
  <si>
    <t>2 Copper x Fem ADPT</t>
  </si>
  <si>
    <t>2-1/2 Copper x Fem ADPT</t>
  </si>
  <si>
    <t>3 Copper x Fem ADPT</t>
  </si>
  <si>
    <t>1/8x1/4 Copper x Fem ADPT</t>
  </si>
  <si>
    <t>1/4x3/8 Copper x Fem ADPT</t>
  </si>
  <si>
    <t>3/8x1/4 Copper x Fem ADPT</t>
  </si>
  <si>
    <t>3/8x1/2 Copper x Fem ADPT</t>
  </si>
  <si>
    <t>1/2x1/8 Copper x Fem ADPT</t>
  </si>
  <si>
    <t>1/2x1/4 Copper x Fem ADPT</t>
  </si>
  <si>
    <t>1/2x3/8 Copper x Fem ADPT</t>
  </si>
  <si>
    <t>1/2x3/4 Copper x Fem ADPT</t>
  </si>
  <si>
    <t>1/2x1Copper x Fem ADPT</t>
  </si>
  <si>
    <t>5/8x1/2 Copper x Fem ADPT</t>
  </si>
  <si>
    <t>5/8x3/4 Copper x Fem ADPT</t>
  </si>
  <si>
    <t>3/4x1/2 Copper x Fem ADPT</t>
  </si>
  <si>
    <t>3/4x1 Copper x Fem ADPT</t>
  </si>
  <si>
    <t>1x1/2 Copper x Fem ADPT</t>
  </si>
  <si>
    <t>1x3/4 Copper x Fem ADPT</t>
  </si>
  <si>
    <t>1x1-1/4 Copper x Fem ADPT</t>
  </si>
  <si>
    <t>1-1/4x3/4 Copper x Fem ADPT</t>
  </si>
  <si>
    <t>1-1/4x1 Copper x Fem ADPT</t>
  </si>
  <si>
    <t>1-1/4x1-1/2 Copper x Fem ADPT</t>
  </si>
  <si>
    <t>1-1/2x1-1/4 Copper x Fem ADPT</t>
  </si>
  <si>
    <t>1-1/2x2 Copper x Fem ADPT</t>
  </si>
  <si>
    <t>2x1-1/2 Copper x Fem ADPT</t>
  </si>
  <si>
    <t>1/4 Copper x Fem FTG ADPT</t>
  </si>
  <si>
    <t>3/8 Copper x Fem FTG ADPT</t>
  </si>
  <si>
    <t>1/2 Copper x Fem FTG ADPT</t>
  </si>
  <si>
    <t>3/4 Copper x Fem FTG ADPT</t>
  </si>
  <si>
    <t>1 Copper x Fem FTG ADPT</t>
  </si>
  <si>
    <t>1-1/4 Copper x Fem FTG ADPT</t>
  </si>
  <si>
    <t>1-1/2 Copper x Fem FTG ADPT</t>
  </si>
  <si>
    <t>2 Copper x Fem FTG ADPT</t>
  </si>
  <si>
    <t>1/8 Copper x Male ADPT</t>
  </si>
  <si>
    <t>1/4 Copper x Male ADPT</t>
  </si>
  <si>
    <t>3/8 Copper x Male ADPT</t>
  </si>
  <si>
    <t>1/2 Copper x Male ADPT</t>
  </si>
  <si>
    <t>3/4 Copper x Male ADPT</t>
  </si>
  <si>
    <t>1 Copper x Male ADPT</t>
  </si>
  <si>
    <t>1-1/4 Copper x Male ADPT</t>
  </si>
  <si>
    <t>1-1/2 Copper x Male ADPT</t>
  </si>
  <si>
    <t>2 Copper x Male ADPT</t>
  </si>
  <si>
    <t>2-1/2 Copper x Male ADPT</t>
  </si>
  <si>
    <t>3 Copper x Male ADPT</t>
  </si>
  <si>
    <t>4 Copper x Male ADPT</t>
  </si>
  <si>
    <t>3/8x1/2 Copper x Male ADPT</t>
  </si>
  <si>
    <t>1/2x1/4 Copper x Male ADPT</t>
  </si>
  <si>
    <t>1/2x3/8 Copper x Male ADPT</t>
  </si>
  <si>
    <t>1/2x3/4 Copper x Male ADPT</t>
  </si>
  <si>
    <t>1/2x1 Copper x Male ADPT</t>
  </si>
  <si>
    <t>5/8x1/2 Copper x Male ADPT</t>
  </si>
  <si>
    <t>5/8x3/4 Copper x Male ADPT</t>
  </si>
  <si>
    <t>3/4x1/2 Copper x Male ADPT</t>
  </si>
  <si>
    <t>3/4x1 Copper x Male ADPT</t>
  </si>
  <si>
    <t>1x1/2 Copper x Male ADPT</t>
  </si>
  <si>
    <t>1x3/4 Copper x Male ADPT</t>
  </si>
  <si>
    <t>1x1-1/4 Copper x Male ADPT</t>
  </si>
  <si>
    <t>1x1-1/2 Copper x Male ADPT</t>
  </si>
  <si>
    <t>1-1/4x3/4 Copper x Male ADPT</t>
  </si>
  <si>
    <t>1-1/4x1 Copper x Male ADPT</t>
  </si>
  <si>
    <t>1-1/4x1-1/2 Copper x Male ADPT</t>
  </si>
  <si>
    <t>1-1/2x1Copper x Male ADPT</t>
  </si>
  <si>
    <t>1-1/2x1-1/4 Copper x Male ADPT</t>
  </si>
  <si>
    <t>1-1/2x2 Copper x Male ADPT</t>
  </si>
  <si>
    <t>2x1-1/4 Copper x Male ADPT</t>
  </si>
  <si>
    <t>2x1-1/2 Copper x Male ADPT</t>
  </si>
  <si>
    <t>2-1/2x2 Copper x Male ADPT</t>
  </si>
  <si>
    <t>1/4 Copper x Male FTG ADPT</t>
  </si>
  <si>
    <t>3/8 Copper x Male FTG ADPT</t>
  </si>
  <si>
    <t>1/2 Copper x Male FTG ADPT</t>
  </si>
  <si>
    <t>3/4 Copper x Male FTG ADPT</t>
  </si>
  <si>
    <t>1 Copper x Male FTG ADPT</t>
  </si>
  <si>
    <t>1-1/4 Copper x Male FTG ADPT</t>
  </si>
  <si>
    <t>1-1/2 Copper x Male FTG ADPT</t>
  </si>
  <si>
    <t>2 Copper x Male FTG ADPT</t>
  </si>
  <si>
    <t>1/2x3/4 Copper x Male FTG ADPT</t>
  </si>
  <si>
    <t>1/8 Copper 45 Elbow</t>
  </si>
  <si>
    <t>1/4 Copper 45 Elbow</t>
  </si>
  <si>
    <t>3/8 Copper 45 Elbow</t>
  </si>
  <si>
    <t>1/2 Copper 45 Elbow</t>
  </si>
  <si>
    <t>5/8 Copper 45 Elbow</t>
  </si>
  <si>
    <t>3/4 Copper 45 Elbow</t>
  </si>
  <si>
    <t>1 Copper 45 Elbow</t>
  </si>
  <si>
    <t>1-1/4 Copper 45 Elbow</t>
  </si>
  <si>
    <t>1-1/2 Copper 45 Elbow</t>
  </si>
  <si>
    <t>2 Copper 45 Elbow</t>
  </si>
  <si>
    <t>2-1/2 Copper 45 Elbow</t>
  </si>
  <si>
    <t>3 Copper 45 Elbow</t>
  </si>
  <si>
    <t>4 Copper 45 Elbow</t>
  </si>
  <si>
    <t>5 Copper 45 Elbow</t>
  </si>
  <si>
    <t>6 Copper 45 Elbow</t>
  </si>
  <si>
    <t>1/4 Copper 45 FTG Elbow</t>
  </si>
  <si>
    <t>3/8 Copper 45 FTG Elbow</t>
  </si>
  <si>
    <t>1/2 Copper 45 FTG Elbow</t>
  </si>
  <si>
    <t>5/8 Copper 45 FTG Elbow</t>
  </si>
  <si>
    <t>3/4 Copper 45 FTG Elbow</t>
  </si>
  <si>
    <t>1 Copper 45 FTG Elbow</t>
  </si>
  <si>
    <t>1-1/4 Copper 45 FTG Elbow</t>
  </si>
  <si>
    <t>1-1/2 Copper 45 FTG Elbow</t>
  </si>
  <si>
    <t>2 Copper 45 FTG Elbow</t>
  </si>
  <si>
    <t>2-1/2 Copper 45 FTG Elbow</t>
  </si>
  <si>
    <t>3 Copper 45 FTG Elbow</t>
  </si>
  <si>
    <t>4 Copper 45 FTG Elbow</t>
  </si>
  <si>
    <t>1/8 Copper 90 Elbow</t>
  </si>
  <si>
    <t>1/4 Copper 90 Elbow</t>
  </si>
  <si>
    <t>3/8 Copper 90 Elbow</t>
  </si>
  <si>
    <t>1/2 Copper 90 Elbow</t>
  </si>
  <si>
    <t>5/8 Copper 90 Elbow</t>
  </si>
  <si>
    <t>3/4 Copper 90 Elbow</t>
  </si>
  <si>
    <t>1 Copper 90 Elbow</t>
  </si>
  <si>
    <t>1-1/4 Copper 90 Elbow</t>
  </si>
  <si>
    <t>1-1/2 Copper 90 Elbow</t>
  </si>
  <si>
    <t>2 Copper 90 Elbow</t>
  </si>
  <si>
    <t>2-1/2 Copper 90 Elbow</t>
  </si>
  <si>
    <t>3 Copper 90 Elbow</t>
  </si>
  <si>
    <t>4 Copper 90 Elbow</t>
  </si>
  <si>
    <t>5 Copper 90 Elbow</t>
  </si>
  <si>
    <t>6 Copper 90 Elbow</t>
  </si>
  <si>
    <t>8 Copper 90 Elbow</t>
  </si>
  <si>
    <t>3/8x1/4 Copper 90 Elbow</t>
  </si>
  <si>
    <t>1/2x1/4 Copper 90 Elbow</t>
  </si>
  <si>
    <t>1/2x3/8 Copper 90 Elbow</t>
  </si>
  <si>
    <t>3/4x1/2 Copper 90 Elbow</t>
  </si>
  <si>
    <t>1x1/2 Copper 90 Elbow</t>
  </si>
  <si>
    <t>1x3/4 Copper 90 Elbow</t>
  </si>
  <si>
    <t>1-1/4x3/4 Copper 90 Elbow</t>
  </si>
  <si>
    <t>1-1/4x1 Copper 90 Elbow</t>
  </si>
  <si>
    <t>1-1/2x1-1/4 Copper 90 Elbow</t>
  </si>
  <si>
    <t>2x1-1/2 Copper 90 Elbow</t>
  </si>
  <si>
    <t>1/4 Copper 90 FTG Elbow</t>
  </si>
  <si>
    <t>3/8 Copper 90 FTG Elbow</t>
  </si>
  <si>
    <t>1/2 Copper 90 FTG Elbow</t>
  </si>
  <si>
    <t>5/8 Copper 90 FTG Elbow</t>
  </si>
  <si>
    <t>3/4 Copper 90 FTG Elbow</t>
  </si>
  <si>
    <t>1 Copper 90 FTG Elbow</t>
  </si>
  <si>
    <t>1-1/4 Copper 90 FTG Elbow</t>
  </si>
  <si>
    <t>1-1/2 Copper 90 FTG Elbow</t>
  </si>
  <si>
    <t>2 Copper 90 FTG Elbow</t>
  </si>
  <si>
    <t>2-1/2 Copper 90 FTG Elbow</t>
  </si>
  <si>
    <t>3 Copper 90 FTG Elbow</t>
  </si>
  <si>
    <t>4 Copper 90 FTG Elbow</t>
  </si>
  <si>
    <t>1/8 Copper 90 Elbow - Long</t>
  </si>
  <si>
    <t>1/4 Copper 90 Elbow - Long</t>
  </si>
  <si>
    <t>3/8 Copper 90 Elbow - Long</t>
  </si>
  <si>
    <t>1/2 Copper 90 Elbow - Long</t>
  </si>
  <si>
    <t>5/8 Copper 90 Elbow - Long</t>
  </si>
  <si>
    <t>3/4 Copper 90 Elbow - Long</t>
  </si>
  <si>
    <t>1 Copper 90 Elbow - Long</t>
  </si>
  <si>
    <t>1-1/4 Copper 90 Elbow - Long</t>
  </si>
  <si>
    <t>1-1/2 Copper 90 Elbow - Long</t>
  </si>
  <si>
    <t>2 Copper 90 Elbow - Long</t>
  </si>
  <si>
    <t>2-1/2 Copper 90 Elbow - Long</t>
  </si>
  <si>
    <t>3 Copper 90 Elbow - Long</t>
  </si>
  <si>
    <t>4 Copper 90 Elbow - Long</t>
  </si>
  <si>
    <t>1/8 Copper 90 FTG Elbow - Long</t>
  </si>
  <si>
    <t>1/4 Copper 90 FTG Elbow - Long</t>
  </si>
  <si>
    <t>3/8 Copper 90 FTG Elbow - Long</t>
  </si>
  <si>
    <t>1/2 Copper 90 FTG Elbow - Long</t>
  </si>
  <si>
    <t>5/8 Copper 90 FTG Elbow - Long</t>
  </si>
  <si>
    <t>3/4 Copper 90 FTG Elbow - Long</t>
  </si>
  <si>
    <t>1 Copper 90 FTG Elbow - Long</t>
  </si>
  <si>
    <t>1-1/4 Copper 90 FTG Elbow - Long</t>
  </si>
  <si>
    <t>1-1/2 Copper 90 FTG Elbow - Long</t>
  </si>
  <si>
    <t>2 Copper 90 FTG Elbow - Long</t>
  </si>
  <si>
    <t>2-1/2 Copper 90 FTG Elbow - Long</t>
  </si>
  <si>
    <t>3 Copper 90 FTG Elbow - Long</t>
  </si>
  <si>
    <t>4 Copper 90 FTG Elbow - Long</t>
  </si>
  <si>
    <t>1/8 Copper Tee</t>
  </si>
  <si>
    <t>1/4 Copper Tee</t>
  </si>
  <si>
    <t>3/8 Copper Tee</t>
  </si>
  <si>
    <t>1/2 Copper Tee</t>
  </si>
  <si>
    <t>5/8 Copper Tee</t>
  </si>
  <si>
    <t>3/4 Copper Tee</t>
  </si>
  <si>
    <t>1 Copper Tee</t>
  </si>
  <si>
    <t>1-1/4 Copper Tee</t>
  </si>
  <si>
    <t>1-1/2 Copper Tee</t>
  </si>
  <si>
    <t>2 Copper Tee</t>
  </si>
  <si>
    <t>2-1/2 Copper Tee</t>
  </si>
  <si>
    <t>3 Copper Tee</t>
  </si>
  <si>
    <t>4 Copper Tee</t>
  </si>
  <si>
    <t>5 Copper Tee</t>
  </si>
  <si>
    <t>6 Copper Tee</t>
  </si>
  <si>
    <t>1/4x1/8x1/8 Copper Tee</t>
  </si>
  <si>
    <t>1/4x1/4x3/8 Copper Tee</t>
  </si>
  <si>
    <t>3/8x1/4x1/4 Copper Tee</t>
  </si>
  <si>
    <t>3/8x3/8x1/4 Copper Tee</t>
  </si>
  <si>
    <t>3/8x3/8x1/2 Copper Tee</t>
  </si>
  <si>
    <t>1/2x1/4x1/2 Copper Tee</t>
  </si>
  <si>
    <t>1/2x3/8x3/8 Copper Tee</t>
  </si>
  <si>
    <t>1/2x3/8x1/2 Copper Tee</t>
  </si>
  <si>
    <t>1/2x1/2x1/8 Copper Tee</t>
  </si>
  <si>
    <t>1/2x1/2x1/4 Copper Tee</t>
  </si>
  <si>
    <t>1/2x1/2x3/8 Copper Tee</t>
  </si>
  <si>
    <t>1/2x1/2x3/4 Copper Tee</t>
  </si>
  <si>
    <t>1/2x1/2x1 Copper Tee</t>
  </si>
  <si>
    <t>5/8x1/2x1/2 Copper Tee</t>
  </si>
  <si>
    <t>5/8x5/8x1/4 Copper Tee</t>
  </si>
  <si>
    <t>3/4x1/2x3/4 Copper Tee</t>
  </si>
  <si>
    <t>3/4x3/4x1/4 Copper Tee</t>
  </si>
  <si>
    <t>3/4x3/4x3/8 Copper Tee</t>
  </si>
  <si>
    <t>3/4x3/4x1/2 Copper Tee</t>
  </si>
  <si>
    <t>3/4x3/4x5/8 Copper Tee</t>
  </si>
  <si>
    <t>3/4x3/4x1 Copper Tee</t>
  </si>
  <si>
    <t>1x1/2x1/2 Copper Tee</t>
  </si>
  <si>
    <t>1x1/2x3/4 Copper Tee</t>
  </si>
  <si>
    <t>1x1/2x1 Copper Tee</t>
  </si>
  <si>
    <t>1x3/4x1/2 Copper Tee</t>
  </si>
  <si>
    <t>1x3/4x3/4 Copper Tee</t>
  </si>
  <si>
    <t>1x3/4x1 Copper Tee</t>
  </si>
  <si>
    <t>1x1x3/8 Copper Tee</t>
  </si>
  <si>
    <t>1x1x1/2 Copper Tee</t>
  </si>
  <si>
    <t>1x1x5/8 Copper Tee</t>
  </si>
  <si>
    <t>1x1x3/4 Copper Tee</t>
  </si>
  <si>
    <t>1x1x1-1/4 Copper Tee</t>
  </si>
  <si>
    <t>1x1x1-1/2 Copper Tee</t>
  </si>
  <si>
    <t>1-1/4x1/2x1/2 Copper Tee</t>
  </si>
  <si>
    <t>1-1/4x1/2x1-1/4 Copper Tee</t>
  </si>
  <si>
    <t>1-1/4x3/4x1/2 Copper Tee</t>
  </si>
  <si>
    <t>1-1/4x3/4x3/4 Copper Tee</t>
  </si>
  <si>
    <t>1-1/4x3/4x1 Copper Tee</t>
  </si>
  <si>
    <t>1-1/4x3/4x1-1/4 Copper Tee</t>
  </si>
  <si>
    <t>1-1/4x1x1/2 Copper Tee</t>
  </si>
  <si>
    <t>1-1/4x1x3/4 Copper Tee</t>
  </si>
  <si>
    <t>1-1/4x1x1 Copper Tee</t>
  </si>
  <si>
    <t>1-1/4x1x1-1/4 Copper Tee</t>
  </si>
  <si>
    <t>1-1/4x1-1/4x1/2 Copper Tee</t>
  </si>
  <si>
    <t>1-1/4x1-1/4x3/4 Copper Tee</t>
  </si>
  <si>
    <t>1-1/4x1-1/4x1 Copper Tee</t>
  </si>
  <si>
    <t>1-1/4x1-1/4x1-1/2 Copper Tee</t>
  </si>
  <si>
    <t>1-1/4x1-1/4x2 Copper Tee</t>
  </si>
  <si>
    <t>1-1/2x1/2x1 Copper Tee</t>
  </si>
  <si>
    <t>1-1/2x1/2x1-1/2 Copper Tee</t>
  </si>
  <si>
    <t>1-1/2x3/4x1/2 Copper Tee</t>
  </si>
  <si>
    <t>1-1/2x3/4x3/4 Copper Tee</t>
  </si>
  <si>
    <t>1-1/2x3/4x1 Copper Tee</t>
  </si>
  <si>
    <t>1-1/2x3/4x1-1/4 Copper Tee</t>
  </si>
  <si>
    <t>1-1/2x3/4x1-1/2 Copper Tee</t>
  </si>
  <si>
    <t>1-1/2x1x1/2 Copper Tee</t>
  </si>
  <si>
    <t>1-1/2x1x3/4 Copper Tee</t>
  </si>
  <si>
    <t>1-1/2x1x1 Copper Tee</t>
  </si>
  <si>
    <t>1-1/2x1x1-1/4 Copper Tee</t>
  </si>
  <si>
    <t>1-1/2x1x1-1/2 Copper Tee</t>
  </si>
  <si>
    <t>1-1/2x1-1/4x1/2 Copper Tee</t>
  </si>
  <si>
    <t>1-1/2x1-1/4x3/4 Copper Tee</t>
  </si>
  <si>
    <t>1-1/2x1-1/4x1 Copper Tee</t>
  </si>
  <si>
    <t>1-1/2x1-1/4x1-1/4 Copper Tee</t>
  </si>
  <si>
    <t>1-1/2x1-1/4x1-1/2 Copper Tee</t>
  </si>
  <si>
    <t>1-1/2x1-1/2x1/2 Copper Tee</t>
  </si>
  <si>
    <t>1-1/2x1-1/2x3/4 Copper Tee</t>
  </si>
  <si>
    <t>1-1/2x1-1/2x1 Copper Tee</t>
  </si>
  <si>
    <t>1-1/2x1-1/2x1-1/4 Copper Tee</t>
  </si>
  <si>
    <t>1-1/2x1-1/2x2 Copper Tee</t>
  </si>
  <si>
    <t>2x1/2x2 Copper Tee</t>
  </si>
  <si>
    <t>2x3/4x1-1/2 Copper Tee</t>
  </si>
  <si>
    <t>2x3/4x2 Copper Tee</t>
  </si>
  <si>
    <t>2x1x1 Copper Tee</t>
  </si>
  <si>
    <t>2x1x1-1/2 Copper Tee</t>
  </si>
  <si>
    <t>2x1x2 Copper Tee</t>
  </si>
  <si>
    <t>2x1-1/4x3/4 Copper Tee</t>
  </si>
  <si>
    <t>2x1-1/4x1 Copper Tee</t>
  </si>
  <si>
    <t>2x1-1/4x1-1/4 Copper Tee</t>
  </si>
  <si>
    <t>2x1-1/4x1-1/2 Copper Tee</t>
  </si>
  <si>
    <t>2x1-1/4x2 Copper Tee</t>
  </si>
  <si>
    <t>2x1-1/2x1/2 Copper Tee</t>
  </si>
  <si>
    <t>2x1-1/2x3/4 Copper Tee</t>
  </si>
  <si>
    <t>2x1-1/2x1 Copper Tee</t>
  </si>
  <si>
    <t>2x1-1/2x1-1/4 Copper Tee</t>
  </si>
  <si>
    <t>2x1-1/2x1-1/2 Copper Tee</t>
  </si>
  <si>
    <t>2x1-1/2x2 Copper Tee</t>
  </si>
  <si>
    <t>2x2x1/2 Copper Tee</t>
  </si>
  <si>
    <t>2x2x3/4 Copper Tee</t>
  </si>
  <si>
    <t>2x2x1 Copper Tee</t>
  </si>
  <si>
    <t>2x2x1-1/4 Copper Tee</t>
  </si>
  <si>
    <t>2x2x1-1/2 Copper Tee</t>
  </si>
  <si>
    <t>2x2x2-1/2 Copper Tee</t>
  </si>
  <si>
    <t>2-1/2x3/4x2-1/2 Copper Tee</t>
  </si>
  <si>
    <t>2-1/2x1x2-1/2 Copper Tee</t>
  </si>
  <si>
    <t>2-1/2x1-1/4x2-1/2 Copper Tee</t>
  </si>
  <si>
    <t>2-1/2x1-1/2x2-1/2 Copper Tee</t>
  </si>
  <si>
    <t>2-1/2x2x1 Copper Tee</t>
  </si>
  <si>
    <t>2-1/2x2x1-1/4 Copper Tee</t>
  </si>
  <si>
    <t>2-1/2x2x1-1/2 Copper Tee</t>
  </si>
  <si>
    <t>2-1/2x2x2 Copper Tee</t>
  </si>
  <si>
    <t>2-1/2x2x2-1/2 Copper Tee</t>
  </si>
  <si>
    <t>2-1/2x2-1/2x1/2 Copper Tee</t>
  </si>
  <si>
    <t>2-1/2x2-1/2x3/4 Copper Tee</t>
  </si>
  <si>
    <t>2-1/2x2-1/2x1 Copper Tee</t>
  </si>
  <si>
    <t>2-1/2x2-1/2x1-1/4 Copper Tee</t>
  </si>
  <si>
    <t>2-1/2x2-1/2x1-1/2 Copper Tee</t>
  </si>
  <si>
    <t>2-1/2x2-1/2x2 Copper Tee</t>
  </si>
  <si>
    <t>3x2x2 Copper Tee</t>
  </si>
  <si>
    <t>3x2x2-1/2 Copper Tee</t>
  </si>
  <si>
    <t>3x2x3 Copper Tee</t>
  </si>
  <si>
    <t>3x2-1/2x1-1/2 Copper Tee</t>
  </si>
  <si>
    <t>3x2-1/2x2 Copper Tee</t>
  </si>
  <si>
    <t>3x2-1/2x2-1/2 Copper Tee</t>
  </si>
  <si>
    <t>3x2-1/2x3 Copper Tee</t>
  </si>
  <si>
    <t>3x3x1/2 Copper Tee</t>
  </si>
  <si>
    <t>3x3x3/4 Copper Tee</t>
  </si>
  <si>
    <t>3x3x1 Copper Tee</t>
  </si>
  <si>
    <t>3x3x1-1/4 Copper Tee</t>
  </si>
  <si>
    <t>3x3x1-1/2 Copper Tee</t>
  </si>
  <si>
    <t>3x3x2 Copper Tee</t>
  </si>
  <si>
    <t>3x3x2-1/2 Copper Tee</t>
  </si>
  <si>
    <t>4x2x4 Copper Tee</t>
  </si>
  <si>
    <t>4x3x3 Copper Tee</t>
  </si>
  <si>
    <t>4x3x4 Copper Tee</t>
  </si>
  <si>
    <t>4x4x3/4 Copper Tee</t>
  </si>
  <si>
    <t>4x4x1 Copper Tee</t>
  </si>
  <si>
    <t>4x4x1-1/4 Copper Tee</t>
  </si>
  <si>
    <t>4x4x1-1/2 Copper Tee</t>
  </si>
  <si>
    <t>4x4x2 Copper Tee</t>
  </si>
  <si>
    <t>4x4x2-1/2 Copper Tee</t>
  </si>
  <si>
    <t>4x4x3 Copper Tee</t>
  </si>
  <si>
    <t>6x6x4 Copper Tee</t>
  </si>
  <si>
    <t>8x8x4 Copper Tee</t>
  </si>
  <si>
    <t>UNION</t>
  </si>
  <si>
    <t>1/2 Copper Union</t>
  </si>
  <si>
    <t>3/4 Copper Union</t>
  </si>
  <si>
    <t>1 Copper Union</t>
  </si>
  <si>
    <t>1-1/4 Copper Union</t>
  </si>
  <si>
    <t>1-1/2 Copper Union</t>
  </si>
  <si>
    <t>2 Copper Union</t>
  </si>
  <si>
    <t>2-1/2 Copper Union</t>
  </si>
  <si>
    <t>3 Copper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</si>
</sst>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.000"/>
    <numFmt numFmtId="166" formatCode="&quot;$&quot;#,##0.0000"/>
    <numFmt numFmtId="167" formatCode="0.0000"/>
    <numFmt numFmtId="168" formatCode="&quot;$&quot;#,##0.00"/>
    <numFmt numFmtId="169" formatCode="_([$$-409]* #,##0.00_);_([$$-409]* \(#,##0.00\);_([$$-409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 Light"/>
      <family val="1"/>
      <scheme val="maj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1"/>
      <name val="Calibri"/>
      <family val="2"/>
      <scheme val="minor"/>
    </font>
    <font>
      <b/>
      <sz val="12"/>
      <color indexed="8"/>
      <name val="Calibri Light"/>
      <family val="1"/>
      <scheme val="maj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 applyProtection="1"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49" fontId="3" fillId="0" borderId="2" xfId="1" applyNumberFormat="1" applyFont="1" applyBorder="1" applyAlignment="1" applyProtection="1">
      <alignment vertical="center" wrapText="1"/>
      <protection hidden="1"/>
    </xf>
    <xf numFmtId="49" fontId="5" fillId="0" borderId="3" xfId="1" applyNumberFormat="1" applyFont="1" applyBorder="1" applyAlignment="1" applyProtection="1">
      <alignment horizontal="left" vertical="center" wrapText="1"/>
      <protection hidden="1"/>
    </xf>
    <xf numFmtId="164" fontId="5" fillId="0" borderId="1" xfId="1" applyFont="1" applyBorder="1" applyAlignment="1" applyProtection="1">
      <alignment horizontal="center" vertical="center" wrapText="1"/>
      <protection hidden="1"/>
    </xf>
    <xf numFmtId="165" fontId="6" fillId="0" borderId="4" xfId="0" applyNumberFormat="1" applyFont="1" applyBorder="1" applyAlignment="1" applyProtection="1">
      <alignment horizontal="center" vertical="center" wrapText="1"/>
      <protection hidden="1"/>
    </xf>
    <xf numFmtId="166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1" fontId="6" fillId="0" borderId="4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49" fontId="3" fillId="0" borderId="0" xfId="1" applyNumberFormat="1" applyFont="1" applyBorder="1" applyAlignment="1" applyProtection="1">
      <alignment vertical="center" wrapText="1"/>
      <protection hidden="1"/>
    </xf>
    <xf numFmtId="49" fontId="5" fillId="0" borderId="6" xfId="1" applyNumberFormat="1" applyFont="1" applyBorder="1" applyAlignment="1" applyProtection="1">
      <alignment horizontal="left"/>
      <protection hidden="1"/>
    </xf>
    <xf numFmtId="164" fontId="5" fillId="0" borderId="5" xfId="1" applyFont="1" applyBorder="1" applyAlignment="1" applyProtection="1">
      <alignment horizontal="center"/>
      <protection hidden="1"/>
    </xf>
    <xf numFmtId="167" fontId="7" fillId="0" borderId="7" xfId="0" applyNumberFormat="1" applyFont="1" applyBorder="1" applyAlignment="1" applyProtection="1">
      <alignment horizontal="center"/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1" fontId="3" fillId="0" borderId="8" xfId="0" applyNumberFormat="1" applyFont="1" applyBorder="1" applyAlignment="1" applyProtection="1">
      <alignment horizontal="center"/>
      <protection hidden="1"/>
    </xf>
    <xf numFmtId="166" fontId="3" fillId="0" borderId="4" xfId="0" applyNumberFormat="1" applyFont="1" applyBorder="1" applyAlignment="1" applyProtection="1">
      <alignment horizontal="center"/>
      <protection hidden="1"/>
    </xf>
    <xf numFmtId="2" fontId="8" fillId="2" borderId="9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0" xfId="0" quotePrefix="1" applyFont="1" applyFill="1" applyBorder="1" applyAlignment="1" applyProtection="1">
      <alignment horizontal="center" vertical="center" wrapText="1"/>
      <protection hidden="1"/>
    </xf>
    <xf numFmtId="49" fontId="8" fillId="2" borderId="10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10" xfId="1" applyFont="1" applyFill="1" applyBorder="1" applyAlignment="1" applyProtection="1">
      <alignment horizontal="center" vertical="center" wrapText="1"/>
      <protection hidden="1"/>
    </xf>
    <xf numFmtId="0" fontId="8" fillId="2" borderId="10" xfId="1" applyNumberFormat="1" applyFont="1" applyFill="1" applyBorder="1" applyAlignment="1" applyProtection="1">
      <alignment horizontal="center" vertical="center" wrapText="1"/>
      <protection hidden="1"/>
    </xf>
    <xf numFmtId="1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3" borderId="14" xfId="0" applyFont="1" applyFill="1" applyBorder="1" applyProtection="1">
      <protection hidden="1"/>
    </xf>
    <xf numFmtId="2" fontId="10" fillId="3" borderId="15" xfId="0" applyNumberFormat="1" applyFont="1" applyFill="1" applyBorder="1" applyAlignment="1" applyProtection="1">
      <alignment horizontal="center"/>
      <protection hidden="1"/>
    </xf>
    <xf numFmtId="0" fontId="11" fillId="3" borderId="15" xfId="0" applyFont="1" applyFill="1" applyBorder="1" applyAlignment="1" applyProtection="1">
      <alignment horizontal="center"/>
      <protection hidden="1"/>
    </xf>
    <xf numFmtId="0" fontId="12" fillId="3" borderId="15" xfId="0" applyFont="1" applyFill="1" applyBorder="1" applyAlignment="1" applyProtection="1">
      <alignment horizontal="left"/>
      <protection hidden="1"/>
    </xf>
    <xf numFmtId="49" fontId="11" fillId="3" borderId="15" xfId="0" applyNumberFormat="1" applyFont="1" applyFill="1" applyBorder="1" applyAlignment="1" applyProtection="1">
      <alignment horizontal="left"/>
      <protection hidden="1"/>
    </xf>
    <xf numFmtId="0" fontId="11" fillId="3" borderId="15" xfId="0" applyFont="1" applyFill="1" applyBorder="1" applyProtection="1">
      <protection hidden="1"/>
    </xf>
    <xf numFmtId="165" fontId="10" fillId="3" borderId="15" xfId="0" applyNumberFormat="1" applyFont="1" applyFill="1" applyBorder="1" applyAlignment="1" applyProtection="1">
      <alignment horizontal="center"/>
      <protection hidden="1"/>
    </xf>
    <xf numFmtId="168" fontId="10" fillId="3" borderId="15" xfId="1" applyNumberFormat="1" applyFont="1" applyFill="1" applyBorder="1" applyAlignment="1" applyProtection="1">
      <alignment horizontal="center"/>
      <protection hidden="1"/>
    </xf>
    <xf numFmtId="1" fontId="10" fillId="3" borderId="15" xfId="1" applyNumberFormat="1" applyFont="1" applyFill="1" applyBorder="1" applyAlignment="1" applyProtection="1">
      <alignment horizontal="center"/>
      <protection hidden="1"/>
    </xf>
    <xf numFmtId="1" fontId="10" fillId="3" borderId="15" xfId="0" applyNumberFormat="1" applyFont="1" applyFill="1" applyBorder="1" applyAlignment="1" applyProtection="1">
      <alignment horizontal="center"/>
      <protection hidden="1"/>
    </xf>
    <xf numFmtId="1" fontId="10" fillId="3" borderId="15" xfId="0" applyNumberFormat="1" applyFont="1" applyFill="1" applyBorder="1" applyAlignment="1" applyProtection="1">
      <alignment horizontal="center"/>
      <protection locked="0"/>
    </xf>
    <xf numFmtId="166" fontId="10" fillId="3" borderId="16" xfId="0" applyNumberFormat="1" applyFont="1" applyFill="1" applyBorder="1" applyAlignment="1" applyProtection="1">
      <alignment horizontal="center"/>
      <protection hidden="1"/>
    </xf>
    <xf numFmtId="0" fontId="3" fillId="0" borderId="5" xfId="0" applyFont="1" applyBorder="1" applyProtection="1">
      <protection hidden="1"/>
    </xf>
    <xf numFmtId="2" fontId="3" fillId="0" borderId="17" xfId="0" applyNumberFormat="1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49" fontId="3" fillId="0" borderId="17" xfId="0" quotePrefix="1" applyNumberFormat="1" applyFont="1" applyBorder="1" applyAlignment="1" applyProtection="1">
      <alignment horizontal="left"/>
      <protection hidden="1"/>
    </xf>
    <xf numFmtId="164" fontId="3" fillId="0" borderId="17" xfId="1" applyFont="1" applyBorder="1" applyProtection="1">
      <protection hidden="1"/>
    </xf>
    <xf numFmtId="165" fontId="13" fillId="0" borderId="17" xfId="0" applyNumberFormat="1" applyFont="1" applyBorder="1" applyAlignment="1" applyProtection="1">
      <alignment horizontal="center"/>
      <protection hidden="1"/>
    </xf>
    <xf numFmtId="168" fontId="3" fillId="0" borderId="17" xfId="1" applyNumberFormat="1" applyFont="1" applyBorder="1" applyAlignment="1" applyProtection="1">
      <alignment horizontal="center"/>
      <protection hidden="1"/>
    </xf>
    <xf numFmtId="1" fontId="3" fillId="0" borderId="17" xfId="1" applyNumberFormat="1" applyFont="1" applyBorder="1" applyAlignment="1" applyProtection="1">
      <alignment horizontal="center"/>
      <protection hidden="1"/>
    </xf>
    <xf numFmtId="1" fontId="3" fillId="0" borderId="17" xfId="0" applyNumberFormat="1" applyFont="1" applyBorder="1" applyAlignment="1" applyProtection="1">
      <alignment horizontal="center"/>
      <protection hidden="1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166" fontId="3" fillId="5" borderId="17" xfId="0" applyNumberFormat="1" applyFont="1" applyFill="1" applyBorder="1" applyAlignment="1" applyProtection="1">
      <alignment horizontal="center"/>
      <protection hidden="1"/>
    </xf>
    <xf numFmtId="2" fontId="3" fillId="0" borderId="19" xfId="0" applyNumberFormat="1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49" fontId="3" fillId="0" borderId="19" xfId="0" quotePrefix="1" applyNumberFormat="1" applyFont="1" applyBorder="1" applyAlignment="1" applyProtection="1">
      <alignment horizontal="left"/>
      <protection hidden="1"/>
    </xf>
    <xf numFmtId="164" fontId="3" fillId="0" borderId="19" xfId="1" applyFont="1" applyBorder="1" applyProtection="1">
      <protection hidden="1"/>
    </xf>
    <xf numFmtId="165" fontId="13" fillId="0" borderId="19" xfId="0" applyNumberFormat="1" applyFont="1" applyBorder="1" applyAlignment="1" applyProtection="1">
      <alignment horizontal="center"/>
      <protection hidden="1"/>
    </xf>
    <xf numFmtId="168" fontId="3" fillId="0" borderId="19" xfId="1" applyNumberFormat="1" applyFont="1" applyBorder="1" applyAlignment="1" applyProtection="1">
      <alignment horizontal="center"/>
      <protection hidden="1"/>
    </xf>
    <xf numFmtId="1" fontId="3" fillId="0" borderId="19" xfId="1" applyNumberFormat="1" applyFont="1" applyBorder="1" applyAlignment="1" applyProtection="1">
      <alignment horizontal="center"/>
      <protection hidden="1"/>
    </xf>
    <xf numFmtId="1" fontId="3" fillId="0" borderId="19" xfId="0" applyNumberFormat="1" applyFont="1" applyBorder="1" applyAlignment="1" applyProtection="1">
      <alignment horizontal="center"/>
      <protection hidden="1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166" fontId="3" fillId="5" borderId="19" xfId="0" applyNumberFormat="1" applyFont="1" applyFill="1" applyBorder="1" applyAlignment="1" applyProtection="1">
      <alignment horizontal="center"/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49" fontId="3" fillId="0" borderId="4" xfId="0" quotePrefix="1" applyNumberFormat="1" applyFont="1" applyBorder="1" applyAlignment="1" applyProtection="1">
      <alignment horizontal="left"/>
      <protection hidden="1"/>
    </xf>
    <xf numFmtId="164" fontId="3" fillId="0" borderId="4" xfId="1" applyFont="1" applyBorder="1" applyProtection="1">
      <protection hidden="1"/>
    </xf>
    <xf numFmtId="165" fontId="13" fillId="0" borderId="4" xfId="0" applyNumberFormat="1" applyFont="1" applyBorder="1" applyAlignment="1" applyProtection="1">
      <alignment horizontal="center"/>
      <protection hidden="1"/>
    </xf>
    <xf numFmtId="168" fontId="3" fillId="0" borderId="4" xfId="1" applyNumberFormat="1" applyFont="1" applyBorder="1" applyAlignment="1" applyProtection="1">
      <alignment horizontal="center"/>
      <protection hidden="1"/>
    </xf>
    <xf numFmtId="1" fontId="3" fillId="0" borderId="4" xfId="1" applyNumberFormat="1" applyFont="1" applyBorder="1" applyAlignment="1" applyProtection="1">
      <alignment horizontal="center"/>
      <protection hidden="1"/>
    </xf>
    <xf numFmtId="1" fontId="3" fillId="0" borderId="4" xfId="0" applyNumberFormat="1" applyFont="1" applyBorder="1" applyAlignment="1" applyProtection="1">
      <alignment horizontal="center"/>
      <protection hidden="1"/>
    </xf>
    <xf numFmtId="1" fontId="3" fillId="4" borderId="4" xfId="0" applyNumberFormat="1" applyFont="1" applyFill="1" applyBorder="1" applyAlignment="1" applyProtection="1">
      <alignment horizontal="center"/>
      <protection locked="0"/>
    </xf>
    <xf numFmtId="166" fontId="3" fillId="5" borderId="4" xfId="0" applyNumberFormat="1" applyFont="1" applyFill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2" fontId="3" fillId="0" borderId="8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49" fontId="3" fillId="0" borderId="8" xfId="0" quotePrefix="1" applyNumberFormat="1" applyFont="1" applyBorder="1" applyAlignment="1" applyProtection="1">
      <alignment horizontal="left"/>
      <protection hidden="1"/>
    </xf>
    <xf numFmtId="164" fontId="3" fillId="0" borderId="8" xfId="1" applyFont="1" applyBorder="1" applyProtection="1">
      <protection hidden="1"/>
    </xf>
    <xf numFmtId="165" fontId="13" fillId="0" borderId="8" xfId="0" applyNumberFormat="1" applyFont="1" applyBorder="1" applyAlignment="1" applyProtection="1">
      <alignment horizontal="center"/>
      <protection hidden="1"/>
    </xf>
    <xf numFmtId="168" fontId="3" fillId="0" borderId="8" xfId="1" applyNumberFormat="1" applyFont="1" applyBorder="1" applyAlignment="1" applyProtection="1">
      <alignment horizontal="center"/>
      <protection hidden="1"/>
    </xf>
    <xf numFmtId="1" fontId="3" fillId="0" borderId="8" xfId="1" applyNumberFormat="1" applyFont="1" applyBorder="1" applyAlignment="1" applyProtection="1">
      <alignment horizontal="center"/>
      <protection hidden="1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166" fontId="3" fillId="5" borderId="8" xfId="0" applyNumberFormat="1" applyFont="1" applyFill="1" applyBorder="1" applyAlignment="1" applyProtection="1">
      <alignment horizontal="center"/>
      <protection hidden="1"/>
    </xf>
    <xf numFmtId="2" fontId="3" fillId="0" borderId="14" xfId="0" applyNumberFormat="1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49" fontId="3" fillId="0" borderId="15" xfId="0" quotePrefix="1" applyNumberFormat="1" applyFont="1" applyBorder="1" applyAlignment="1" applyProtection="1">
      <alignment horizontal="left"/>
      <protection hidden="1"/>
    </xf>
    <xf numFmtId="164" fontId="3" fillId="0" borderId="15" xfId="1" applyFont="1" applyFill="1" applyBorder="1" applyProtection="1">
      <protection hidden="1"/>
    </xf>
    <xf numFmtId="165" fontId="13" fillId="0" borderId="15" xfId="0" applyNumberFormat="1" applyFont="1" applyBorder="1" applyAlignment="1" applyProtection="1">
      <alignment horizontal="center"/>
      <protection hidden="1"/>
    </xf>
    <xf numFmtId="168" fontId="3" fillId="0" borderId="15" xfId="1" applyNumberFormat="1" applyFont="1" applyFill="1" applyBorder="1" applyAlignment="1" applyProtection="1">
      <alignment horizontal="center"/>
      <protection hidden="1"/>
    </xf>
    <xf numFmtId="1" fontId="3" fillId="0" borderId="15" xfId="1" applyNumberFormat="1" applyFont="1" applyFill="1" applyBorder="1" applyAlignment="1" applyProtection="1">
      <alignment horizontal="center"/>
      <protection hidden="1"/>
    </xf>
    <xf numFmtId="1" fontId="3" fillId="0" borderId="15" xfId="0" applyNumberFormat="1" applyFont="1" applyBorder="1" applyAlignment="1" applyProtection="1">
      <alignment horizontal="center"/>
      <protection hidden="1"/>
    </xf>
    <xf numFmtId="1" fontId="3" fillId="0" borderId="15" xfId="0" applyNumberFormat="1" applyFont="1" applyBorder="1" applyAlignment="1" applyProtection="1">
      <alignment horizontal="center"/>
      <protection locked="0"/>
    </xf>
    <xf numFmtId="166" fontId="3" fillId="0" borderId="16" xfId="0" applyNumberFormat="1" applyFont="1" applyBorder="1" applyAlignment="1" applyProtection="1">
      <alignment horizontal="center"/>
      <protection hidden="1"/>
    </xf>
    <xf numFmtId="164" fontId="3" fillId="0" borderId="19" xfId="1" applyFont="1" applyFill="1" applyBorder="1" applyProtection="1">
      <protection hidden="1"/>
    </xf>
    <xf numFmtId="164" fontId="3" fillId="0" borderId="17" xfId="1" applyFont="1" applyFill="1" applyBorder="1" applyProtection="1">
      <protection hidden="1"/>
    </xf>
    <xf numFmtId="0" fontId="10" fillId="3" borderId="1" xfId="0" applyFont="1" applyFill="1" applyBorder="1" applyProtection="1">
      <protection hidden="1"/>
    </xf>
    <xf numFmtId="0" fontId="3" fillId="0" borderId="4" xfId="0" applyFont="1" applyBorder="1" applyProtection="1">
      <protection hidden="1"/>
    </xf>
    <xf numFmtId="2" fontId="3" fillId="0" borderId="6" xfId="0" applyNumberFormat="1" applyFont="1" applyBorder="1" applyAlignment="1" applyProtection="1">
      <alignment horizontal="center"/>
      <protection hidden="1"/>
    </xf>
    <xf numFmtId="49" fontId="3" fillId="0" borderId="6" xfId="0" applyNumberFormat="1" applyFont="1" applyBorder="1" applyAlignment="1" applyProtection="1">
      <alignment horizontal="left"/>
      <protection hidden="1"/>
    </xf>
    <xf numFmtId="49" fontId="3" fillId="0" borderId="6" xfId="0" quotePrefix="1" applyNumberFormat="1" applyFont="1" applyBorder="1" applyAlignment="1" applyProtection="1">
      <alignment horizontal="left"/>
      <protection hidden="1"/>
    </xf>
    <xf numFmtId="0" fontId="3" fillId="0" borderId="8" xfId="0" applyFont="1" applyBorder="1" applyProtection="1">
      <protection hidden="1"/>
    </xf>
    <xf numFmtId="2" fontId="3" fillId="0" borderId="15" xfId="0" applyNumberFormat="1" applyFont="1" applyBorder="1" applyAlignment="1" applyProtection="1">
      <alignment horizontal="center"/>
      <protection hidden="1"/>
    </xf>
    <xf numFmtId="49" fontId="3" fillId="0" borderId="15" xfId="0" applyNumberFormat="1" applyFont="1" applyBorder="1" applyAlignment="1" applyProtection="1">
      <alignment horizontal="left"/>
      <protection hidden="1"/>
    </xf>
    <xf numFmtId="2" fontId="3" fillId="0" borderId="3" xfId="0" applyNumberFormat="1" applyFont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left"/>
      <protection hidden="1"/>
    </xf>
    <xf numFmtId="49" fontId="3" fillId="0" borderId="3" xfId="0" quotePrefix="1" applyNumberFormat="1" applyFont="1" applyBorder="1" applyAlignment="1" applyProtection="1">
      <alignment horizontal="left"/>
      <protection hidden="1"/>
    </xf>
    <xf numFmtId="2" fontId="3" fillId="0" borderId="18" xfId="0" applyNumberFormat="1" applyFont="1" applyBorder="1" applyAlignment="1" applyProtection="1">
      <alignment horizontal="center"/>
      <protection hidden="1"/>
    </xf>
    <xf numFmtId="2" fontId="3" fillId="0" borderId="16" xfId="0" applyNumberFormat="1" applyFont="1" applyBorder="1" applyAlignment="1" applyProtection="1">
      <alignment horizontal="center"/>
      <protection hidden="1"/>
    </xf>
    <xf numFmtId="0" fontId="3" fillId="0" borderId="17" xfId="0" applyFont="1" applyBorder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49" fontId="3" fillId="0" borderId="4" xfId="0" applyNumberFormat="1" applyFont="1" applyBorder="1" applyAlignment="1" applyProtection="1">
      <alignment horizontal="left"/>
      <protection hidden="1"/>
    </xf>
    <xf numFmtId="0" fontId="10" fillId="3" borderId="20" xfId="0" applyFont="1" applyFill="1" applyBorder="1" applyProtection="1">
      <protection hidden="1"/>
    </xf>
    <xf numFmtId="164" fontId="3" fillId="0" borderId="15" xfId="1" applyFont="1" applyBorder="1" applyProtection="1">
      <protection hidden="1"/>
    </xf>
    <xf numFmtId="168" fontId="3" fillId="0" borderId="15" xfId="1" applyNumberFormat="1" applyFont="1" applyBorder="1" applyAlignment="1" applyProtection="1">
      <alignment horizontal="center"/>
      <protection hidden="1"/>
    </xf>
    <xf numFmtId="1" fontId="3" fillId="0" borderId="15" xfId="1" applyNumberFormat="1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49" fontId="14" fillId="0" borderId="4" xfId="0" applyNumberFormat="1" applyFont="1" applyBorder="1" applyAlignment="1" applyProtection="1">
      <alignment horizontal="left"/>
      <protection hidden="1"/>
    </xf>
    <xf numFmtId="1" fontId="10" fillId="3" borderId="16" xfId="0" applyNumberFormat="1" applyFont="1" applyFill="1" applyBorder="1" applyAlignment="1" applyProtection="1">
      <alignment horizontal="center"/>
      <protection locked="0"/>
    </xf>
    <xf numFmtId="0" fontId="3" fillId="0" borderId="17" xfId="0" quotePrefix="1" applyFont="1" applyBorder="1" applyAlignment="1" applyProtection="1">
      <alignment horizontal="center"/>
      <protection hidden="1"/>
    </xf>
    <xf numFmtId="0" fontId="3" fillId="0" borderId="19" xfId="0" quotePrefix="1" applyFont="1" applyBorder="1" applyAlignment="1" applyProtection="1">
      <alignment horizontal="center"/>
      <protection hidden="1"/>
    </xf>
    <xf numFmtId="0" fontId="3" fillId="0" borderId="4" xfId="0" quotePrefix="1" applyFont="1" applyBorder="1" applyAlignment="1" applyProtection="1">
      <alignment horizontal="center"/>
      <protection hidden="1"/>
    </xf>
    <xf numFmtId="0" fontId="3" fillId="0" borderId="15" xfId="0" quotePrefix="1" applyFont="1" applyBorder="1" applyAlignment="1" applyProtection="1">
      <alignment horizontal="center"/>
      <protection hidden="1"/>
    </xf>
    <xf numFmtId="0" fontId="13" fillId="0" borderId="5" xfId="0" applyFont="1" applyBorder="1" applyProtection="1">
      <protection hidden="1"/>
    </xf>
    <xf numFmtId="2" fontId="13" fillId="0" borderId="4" xfId="0" applyNumberFormat="1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49" fontId="13" fillId="0" borderId="4" xfId="0" quotePrefix="1" applyNumberFormat="1" applyFont="1" applyBorder="1" applyAlignment="1" applyProtection="1">
      <alignment horizontal="left"/>
      <protection hidden="1"/>
    </xf>
    <xf numFmtId="164" fontId="13" fillId="0" borderId="4" xfId="1" applyFont="1" applyBorder="1" applyProtection="1">
      <protection hidden="1"/>
    </xf>
    <xf numFmtId="1" fontId="13" fillId="0" borderId="4" xfId="1" applyNumberFormat="1" applyFont="1" applyBorder="1" applyAlignment="1" applyProtection="1">
      <alignment horizontal="center"/>
      <protection hidden="1"/>
    </xf>
    <xf numFmtId="1" fontId="13" fillId="0" borderId="4" xfId="0" applyNumberFormat="1" applyFont="1" applyBorder="1" applyAlignment="1" applyProtection="1">
      <alignment horizontal="center"/>
      <protection hidden="1"/>
    </xf>
    <xf numFmtId="1" fontId="13" fillId="4" borderId="4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Protection="1">
      <protection hidden="1"/>
    </xf>
    <xf numFmtId="0" fontId="15" fillId="0" borderId="0" xfId="0" applyFont="1" applyProtection="1">
      <protection hidden="1"/>
    </xf>
    <xf numFmtId="49" fontId="3" fillId="0" borderId="17" xfId="0" applyNumberFormat="1" applyFont="1" applyBorder="1" applyAlignment="1" applyProtection="1">
      <alignment horizontal="left"/>
      <protection hidden="1"/>
    </xf>
    <xf numFmtId="49" fontId="3" fillId="0" borderId="19" xfId="0" applyNumberFormat="1" applyFont="1" applyBorder="1" applyAlignment="1" applyProtection="1">
      <alignment horizontal="left"/>
      <protection hidden="1"/>
    </xf>
    <xf numFmtId="49" fontId="3" fillId="0" borderId="16" xfId="0" quotePrefix="1" applyNumberFormat="1" applyFont="1" applyBorder="1" applyAlignment="1" applyProtection="1">
      <alignment horizontal="left"/>
      <protection hidden="1"/>
    </xf>
    <xf numFmtId="0" fontId="0" fillId="0" borderId="8" xfId="0" applyBorder="1" applyProtection="1">
      <protection hidden="1"/>
    </xf>
    <xf numFmtId="2" fontId="0" fillId="0" borderId="15" xfId="0" applyNumberFormat="1" applyBorder="1" applyAlignment="1" applyProtection="1">
      <alignment horizontal="center"/>
      <protection hidden="1"/>
    </xf>
    <xf numFmtId="0" fontId="16" fillId="0" borderId="15" xfId="0" applyFont="1" applyBorder="1" applyAlignment="1" applyProtection="1">
      <alignment horizontal="center"/>
      <protection hidden="1"/>
    </xf>
    <xf numFmtId="49" fontId="17" fillId="0" borderId="15" xfId="0" applyNumberFormat="1" applyFont="1" applyBorder="1" applyProtection="1">
      <protection hidden="1"/>
    </xf>
    <xf numFmtId="49" fontId="16" fillId="0" borderId="15" xfId="0" applyNumberFormat="1" applyFont="1" applyBorder="1" applyAlignment="1" applyProtection="1">
      <alignment horizontal="left"/>
      <protection hidden="1"/>
    </xf>
    <xf numFmtId="0" fontId="16" fillId="0" borderId="15" xfId="0" applyFont="1" applyBorder="1" applyProtection="1">
      <protection hidden="1"/>
    </xf>
    <xf numFmtId="165" fontId="15" fillId="0" borderId="15" xfId="0" applyNumberFormat="1" applyFont="1" applyBorder="1" applyAlignment="1" applyProtection="1">
      <alignment horizontal="center"/>
      <protection hidden="1"/>
    </xf>
    <xf numFmtId="168" fontId="0" fillId="0" borderId="15" xfId="1" applyNumberFormat="1" applyFont="1" applyBorder="1" applyAlignment="1" applyProtection="1">
      <alignment horizontal="center"/>
      <protection hidden="1"/>
    </xf>
    <xf numFmtId="1" fontId="0" fillId="0" borderId="15" xfId="1" applyNumberFormat="1" applyFont="1" applyBorder="1" applyAlignment="1" applyProtection="1">
      <alignment horizontal="center"/>
      <protection hidden="1"/>
    </xf>
    <xf numFmtId="1" fontId="0" fillId="0" borderId="15" xfId="0" applyNumberFormat="1" applyBorder="1" applyAlignment="1" applyProtection="1">
      <alignment horizontal="center"/>
      <protection hidden="1"/>
    </xf>
    <xf numFmtId="1" fontId="0" fillId="0" borderId="15" xfId="0" applyNumberFormat="1" applyBorder="1" applyAlignment="1" applyProtection="1">
      <alignment horizontal="center"/>
      <protection locked="0"/>
    </xf>
    <xf numFmtId="166" fontId="0" fillId="0" borderId="16" xfId="0" applyNumberFormat="1" applyBorder="1" applyAlignment="1" applyProtection="1">
      <alignment horizontal="center"/>
      <protection hidden="1"/>
    </xf>
    <xf numFmtId="0" fontId="15" fillId="0" borderId="8" xfId="0" applyFont="1" applyBorder="1" applyProtection="1">
      <protection hidden="1"/>
    </xf>
    <xf numFmtId="49" fontId="13" fillId="0" borderId="6" xfId="0" applyNumberFormat="1" applyFont="1" applyBorder="1" applyAlignment="1" applyProtection="1">
      <alignment horizontal="left"/>
      <protection hidden="1"/>
    </xf>
    <xf numFmtId="49" fontId="13" fillId="0" borderId="6" xfId="0" quotePrefix="1" applyNumberFormat="1" applyFont="1" applyBorder="1" applyAlignment="1" applyProtection="1">
      <alignment horizontal="left"/>
      <protection hidden="1"/>
    </xf>
    <xf numFmtId="1" fontId="13" fillId="0" borderId="17" xfId="0" applyNumberFormat="1" applyFont="1" applyBorder="1" applyAlignment="1" applyProtection="1">
      <alignment horizontal="center"/>
      <protection hidden="1"/>
    </xf>
    <xf numFmtId="1" fontId="15" fillId="4" borderId="17" xfId="0" applyNumberFormat="1" applyFont="1" applyFill="1" applyBorder="1" applyAlignment="1" applyProtection="1">
      <alignment horizontal="center"/>
      <protection locked="0"/>
    </xf>
    <xf numFmtId="49" fontId="13" fillId="0" borderId="3" xfId="0" applyNumberFormat="1" applyFont="1" applyBorder="1" applyAlignment="1" applyProtection="1">
      <alignment horizontal="left"/>
      <protection hidden="1"/>
    </xf>
    <xf numFmtId="49" fontId="13" fillId="0" borderId="3" xfId="0" quotePrefix="1" applyNumberFormat="1" applyFont="1" applyBorder="1" applyAlignment="1" applyProtection="1">
      <alignment horizontal="left"/>
      <protection hidden="1"/>
    </xf>
    <xf numFmtId="1" fontId="15" fillId="4" borderId="4" xfId="0" applyNumberFormat="1" applyFont="1" applyFill="1" applyBorder="1" applyAlignment="1" applyProtection="1">
      <alignment horizontal="center"/>
      <protection locked="0"/>
    </xf>
    <xf numFmtId="0" fontId="15" fillId="0" borderId="5" xfId="0" applyFont="1" applyBorder="1" applyProtection="1">
      <protection hidden="1"/>
    </xf>
    <xf numFmtId="2" fontId="13" fillId="0" borderId="14" xfId="0" applyNumberFormat="1" applyFont="1" applyBorder="1" applyAlignment="1" applyProtection="1">
      <alignment horizontal="center"/>
      <protection hidden="1"/>
    </xf>
    <xf numFmtId="49" fontId="13" fillId="0" borderId="15" xfId="0" applyNumberFormat="1" applyFont="1" applyBorder="1" applyAlignment="1" applyProtection="1">
      <alignment horizontal="left"/>
      <protection hidden="1"/>
    </xf>
    <xf numFmtId="49" fontId="13" fillId="0" borderId="15" xfId="0" quotePrefix="1" applyNumberFormat="1" applyFont="1" applyBorder="1" applyAlignment="1" applyProtection="1">
      <alignment horizontal="left"/>
      <protection hidden="1"/>
    </xf>
    <xf numFmtId="164" fontId="13" fillId="0" borderId="15" xfId="1" applyFont="1" applyFill="1" applyBorder="1" applyProtection="1">
      <protection hidden="1"/>
    </xf>
    <xf numFmtId="1" fontId="15" fillId="0" borderId="15" xfId="0" applyNumberFormat="1" applyFont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Protection="1">
      <protection hidden="1"/>
    </xf>
    <xf numFmtId="49" fontId="3" fillId="0" borderId="18" xfId="0" applyNumberFormat="1" applyFont="1" applyBorder="1" applyAlignment="1" applyProtection="1">
      <alignment horizontal="left"/>
      <protection hidden="1"/>
    </xf>
    <xf numFmtId="49" fontId="3" fillId="0" borderId="18" xfId="0" quotePrefix="1" applyNumberFormat="1" applyFont="1" applyBorder="1" applyAlignment="1" applyProtection="1">
      <alignment horizontal="left"/>
      <protection hidden="1"/>
    </xf>
    <xf numFmtId="49" fontId="3" fillId="0" borderId="16" xfId="0" applyNumberFormat="1" applyFont="1" applyBorder="1" applyAlignment="1" applyProtection="1">
      <alignment horizontal="left"/>
      <protection hidden="1"/>
    </xf>
    <xf numFmtId="169" fontId="3" fillId="0" borderId="19" xfId="1" applyNumberFormat="1" applyFont="1" applyBorder="1" applyProtection="1">
      <protection hidden="1"/>
    </xf>
    <xf numFmtId="169" fontId="3" fillId="0" borderId="4" xfId="1" applyNumberFormat="1" applyFont="1" applyBorder="1" applyProtection="1">
      <protection hidden="1"/>
    </xf>
    <xf numFmtId="169" fontId="3" fillId="0" borderId="15" xfId="1" applyNumberFormat="1" applyFont="1" applyFill="1" applyBorder="1" applyProtection="1">
      <protection hidden="1"/>
    </xf>
    <xf numFmtId="169" fontId="3" fillId="0" borderId="17" xfId="1" applyNumberFormat="1" applyFont="1" applyBorder="1" applyProtection="1">
      <protection hidden="1"/>
    </xf>
    <xf numFmtId="0" fontId="13" fillId="0" borderId="15" xfId="0" applyFont="1" applyBorder="1" applyAlignment="1" applyProtection="1">
      <alignment horizontal="center"/>
      <protection hidden="1"/>
    </xf>
    <xf numFmtId="1" fontId="13" fillId="0" borderId="15" xfId="0" applyNumberFormat="1" applyFont="1" applyBorder="1" applyAlignment="1" applyProtection="1">
      <alignment horizontal="center"/>
      <protection hidden="1"/>
    </xf>
    <xf numFmtId="2" fontId="13" fillId="0" borderId="16" xfId="0" applyNumberFormat="1" applyFont="1" applyBorder="1" applyAlignment="1" applyProtection="1">
      <alignment horizontal="center"/>
      <protection hidden="1"/>
    </xf>
    <xf numFmtId="49" fontId="13" fillId="0" borderId="19" xfId="0" quotePrefix="1" applyNumberFormat="1" applyFont="1" applyBorder="1" applyAlignment="1" applyProtection="1">
      <alignment horizontal="left"/>
      <protection hidden="1"/>
    </xf>
    <xf numFmtId="49" fontId="13" fillId="0" borderId="16" xfId="0" quotePrefix="1" applyNumberFormat="1" applyFont="1" applyBorder="1" applyAlignment="1" applyProtection="1">
      <alignment horizontal="left"/>
      <protection hidden="1"/>
    </xf>
    <xf numFmtId="1" fontId="13" fillId="0" borderId="19" xfId="0" applyNumberFormat="1" applyFont="1" applyBorder="1" applyAlignment="1" applyProtection="1">
      <alignment horizontal="center"/>
      <protection hidden="1"/>
    </xf>
    <xf numFmtId="1" fontId="15" fillId="4" borderId="19" xfId="0" applyNumberFormat="1" applyFont="1" applyFill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hidden="1"/>
    </xf>
    <xf numFmtId="164" fontId="13" fillId="0" borderId="19" xfId="1" applyFont="1" applyBorder="1" applyProtection="1">
      <protection hidden="1"/>
    </xf>
    <xf numFmtId="2" fontId="13" fillId="0" borderId="3" xfId="0" applyNumberFormat="1" applyFont="1" applyBorder="1" applyAlignment="1" applyProtection="1">
      <alignment horizontal="center"/>
      <protection hidden="1"/>
    </xf>
    <xf numFmtId="49" fontId="3" fillId="0" borderId="8" xfId="0" applyNumberFormat="1" applyFont="1" applyBorder="1" applyAlignment="1" applyProtection="1">
      <alignment horizontal="left"/>
      <protection hidden="1"/>
    </xf>
    <xf numFmtId="1" fontId="0" fillId="4" borderId="8" xfId="0" applyNumberFormat="1" applyFill="1" applyBorder="1" applyAlignment="1" applyProtection="1">
      <alignment horizontal="center"/>
      <protection locked="0"/>
    </xf>
    <xf numFmtId="0" fontId="0" fillId="0" borderId="17" xfId="0" applyBorder="1" applyProtection="1">
      <protection hidden="1"/>
    </xf>
    <xf numFmtId="0" fontId="2" fillId="3" borderId="14" xfId="0" applyFont="1" applyFill="1" applyBorder="1" applyProtection="1">
      <protection hidden="1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Protection="1">
      <protection hidden="1"/>
    </xf>
    <xf numFmtId="2" fontId="13" fillId="0" borderId="8" xfId="0" applyNumberFormat="1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49" fontId="13" fillId="0" borderId="8" xfId="0" quotePrefix="1" applyNumberFormat="1" applyFont="1" applyBorder="1" applyAlignment="1" applyProtection="1">
      <alignment horizontal="left"/>
      <protection hidden="1"/>
    </xf>
    <xf numFmtId="164" fontId="13" fillId="0" borderId="8" xfId="1" applyFont="1" applyBorder="1" applyProtection="1">
      <protection hidden="1"/>
    </xf>
    <xf numFmtId="1" fontId="13" fillId="0" borderId="8" xfId="1" applyNumberFormat="1" applyFont="1" applyBorder="1" applyAlignment="1" applyProtection="1">
      <alignment horizontal="center"/>
      <protection hidden="1"/>
    </xf>
    <xf numFmtId="1" fontId="13" fillId="0" borderId="8" xfId="0" applyNumberFormat="1" applyFont="1" applyBorder="1" applyAlignment="1" applyProtection="1">
      <alignment horizontal="center"/>
      <protection hidden="1"/>
    </xf>
    <xf numFmtId="1" fontId="13" fillId="4" borderId="8" xfId="0" applyNumberFormat="1" applyFont="1" applyFill="1" applyBorder="1" applyAlignment="1" applyProtection="1">
      <alignment horizontal="center"/>
      <protection locked="0"/>
    </xf>
    <xf numFmtId="1" fontId="13" fillId="0" borderId="15" xfId="1" applyNumberFormat="1" applyFont="1" applyFill="1" applyBorder="1" applyAlignment="1" applyProtection="1">
      <alignment horizontal="center"/>
      <protection hidden="1"/>
    </xf>
    <xf numFmtId="1" fontId="13" fillId="0" borderId="15" xfId="0" applyNumberFormat="1" applyFont="1" applyBorder="1" applyAlignment="1" applyProtection="1">
      <alignment horizontal="center"/>
      <protection locked="0"/>
    </xf>
    <xf numFmtId="168" fontId="10" fillId="3" borderId="15" xfId="0" applyNumberFormat="1" applyFont="1" applyFill="1" applyBorder="1" applyAlignment="1" applyProtection="1">
      <alignment horizontal="center"/>
      <protection hidden="1"/>
    </xf>
    <xf numFmtId="0" fontId="3" fillId="0" borderId="20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Alignment="1" applyProtection="1">
      <alignment horizontal="left"/>
      <protection hidden="1"/>
    </xf>
    <xf numFmtId="168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168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 applyProtection="1">
      <protection hidden="1"/>
    </xf>
    <xf numFmtId="1" fontId="0" fillId="0" borderId="0" xfId="0" applyNumberFormat="1"/>
    <xf numFmtId="166" fontId="3" fillId="0" borderId="0" xfId="0" applyNumberFormat="1" applyFont="1" applyProtection="1">
      <protection hidden="1"/>
    </xf>
    <xf numFmtId="164" fontId="0" fillId="0" borderId="0" xfId="0" applyNumberFormat="1"/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pn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hyperlink" Target="https://alroproducts.com/copper-fittings/" TargetMode="External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226</xdr:row>
      <xdr:rowOff>0</xdr:rowOff>
    </xdr:from>
    <xdr:to>
      <xdr:col>5</xdr:col>
      <xdr:colOff>523875</xdr:colOff>
      <xdr:row>226</xdr:row>
      <xdr:rowOff>0</xdr:rowOff>
    </xdr:to>
    <xdr:sp macro="" textlink="">
      <xdr:nvSpPr>
        <xdr:cNvPr id="2" name="Rectangle 32">
          <a:extLst>
            <a:ext uri="{FF2B5EF4-FFF2-40B4-BE49-F238E27FC236}">
              <a16:creationId xmlns:a16="http://schemas.microsoft.com/office/drawing/2014/main" id="{A15B50F0-7B6E-47C3-B0B7-829C726B0127}"/>
            </a:ext>
          </a:extLst>
        </xdr:cNvPr>
        <xdr:cNvSpPr>
          <a:spLocks noChangeArrowheads="1"/>
        </xdr:cNvSpPr>
      </xdr:nvSpPr>
      <xdr:spPr bwMode="auto">
        <a:xfrm>
          <a:off x="7391400" y="46148625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226</xdr:row>
      <xdr:rowOff>0</xdr:rowOff>
    </xdr:from>
    <xdr:to>
      <xdr:col>5</xdr:col>
      <xdr:colOff>381000</xdr:colOff>
      <xdr:row>226</xdr:row>
      <xdr:rowOff>0</xdr:rowOff>
    </xdr:to>
    <xdr:sp macro="" textlink="">
      <xdr:nvSpPr>
        <xdr:cNvPr id="3" name="Rectangle 38">
          <a:extLst>
            <a:ext uri="{FF2B5EF4-FFF2-40B4-BE49-F238E27FC236}">
              <a16:creationId xmlns:a16="http://schemas.microsoft.com/office/drawing/2014/main" id="{F76D0B49-772C-4FA7-AD25-3D41AFCCFD9E}"/>
            </a:ext>
          </a:extLst>
        </xdr:cNvPr>
        <xdr:cNvSpPr>
          <a:spLocks noChangeArrowheads="1"/>
        </xdr:cNvSpPr>
      </xdr:nvSpPr>
      <xdr:spPr bwMode="auto">
        <a:xfrm>
          <a:off x="7267575" y="46148625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226</xdr:row>
      <xdr:rowOff>0</xdr:rowOff>
    </xdr:from>
    <xdr:to>
      <xdr:col>5</xdr:col>
      <xdr:colOff>381000</xdr:colOff>
      <xdr:row>226</xdr:row>
      <xdr:rowOff>0</xdr:rowOff>
    </xdr:to>
    <xdr:sp macro="" textlink="">
      <xdr:nvSpPr>
        <xdr:cNvPr id="4" name="Rectangle 53">
          <a:extLst>
            <a:ext uri="{FF2B5EF4-FFF2-40B4-BE49-F238E27FC236}">
              <a16:creationId xmlns:a16="http://schemas.microsoft.com/office/drawing/2014/main" id="{82DDB726-C75E-4162-AEBE-A4F406601601}"/>
            </a:ext>
          </a:extLst>
        </xdr:cNvPr>
        <xdr:cNvSpPr>
          <a:spLocks noChangeArrowheads="1"/>
        </xdr:cNvSpPr>
      </xdr:nvSpPr>
      <xdr:spPr bwMode="auto">
        <a:xfrm>
          <a:off x="7296150" y="46148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226</xdr:row>
      <xdr:rowOff>0</xdr:rowOff>
    </xdr:from>
    <xdr:to>
      <xdr:col>5</xdr:col>
      <xdr:colOff>285750</xdr:colOff>
      <xdr:row>226</xdr:row>
      <xdr:rowOff>0</xdr:rowOff>
    </xdr:to>
    <xdr:sp macro="" textlink="">
      <xdr:nvSpPr>
        <xdr:cNvPr id="5" name="Rectangle 77">
          <a:extLst>
            <a:ext uri="{FF2B5EF4-FFF2-40B4-BE49-F238E27FC236}">
              <a16:creationId xmlns:a16="http://schemas.microsoft.com/office/drawing/2014/main" id="{9C67C3FA-949A-476A-8DD3-B6D64D92ACEE}"/>
            </a:ext>
          </a:extLst>
        </xdr:cNvPr>
        <xdr:cNvSpPr>
          <a:spLocks noChangeArrowheads="1"/>
        </xdr:cNvSpPr>
      </xdr:nvSpPr>
      <xdr:spPr bwMode="auto">
        <a:xfrm>
          <a:off x="7200900" y="46148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226</xdr:row>
      <xdr:rowOff>0</xdr:rowOff>
    </xdr:from>
    <xdr:to>
      <xdr:col>5</xdr:col>
      <xdr:colOff>523875</xdr:colOff>
      <xdr:row>226</xdr:row>
      <xdr:rowOff>0</xdr:rowOff>
    </xdr:to>
    <xdr:sp macro="" textlink="">
      <xdr:nvSpPr>
        <xdr:cNvPr id="6" name="Rectangle 32">
          <a:extLst>
            <a:ext uri="{FF2B5EF4-FFF2-40B4-BE49-F238E27FC236}">
              <a16:creationId xmlns:a16="http://schemas.microsoft.com/office/drawing/2014/main" id="{5D66FCDD-9885-4091-AE10-D35B9882C185}"/>
            </a:ext>
          </a:extLst>
        </xdr:cNvPr>
        <xdr:cNvSpPr>
          <a:spLocks noChangeArrowheads="1"/>
        </xdr:cNvSpPr>
      </xdr:nvSpPr>
      <xdr:spPr bwMode="auto">
        <a:xfrm>
          <a:off x="7391400" y="46148625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226</xdr:row>
      <xdr:rowOff>0</xdr:rowOff>
    </xdr:from>
    <xdr:to>
      <xdr:col>5</xdr:col>
      <xdr:colOff>381000</xdr:colOff>
      <xdr:row>226</xdr:row>
      <xdr:rowOff>0</xdr:rowOff>
    </xdr:to>
    <xdr:sp macro="" textlink="">
      <xdr:nvSpPr>
        <xdr:cNvPr id="7" name="Rectangle 38">
          <a:extLst>
            <a:ext uri="{FF2B5EF4-FFF2-40B4-BE49-F238E27FC236}">
              <a16:creationId xmlns:a16="http://schemas.microsoft.com/office/drawing/2014/main" id="{52781237-C12A-4D10-9DA0-6CCED7B060E3}"/>
            </a:ext>
          </a:extLst>
        </xdr:cNvPr>
        <xdr:cNvSpPr>
          <a:spLocks noChangeArrowheads="1"/>
        </xdr:cNvSpPr>
      </xdr:nvSpPr>
      <xdr:spPr bwMode="auto">
        <a:xfrm>
          <a:off x="7267575" y="46148625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226</xdr:row>
      <xdr:rowOff>0</xdr:rowOff>
    </xdr:from>
    <xdr:to>
      <xdr:col>5</xdr:col>
      <xdr:colOff>381000</xdr:colOff>
      <xdr:row>226</xdr:row>
      <xdr:rowOff>0</xdr:rowOff>
    </xdr:to>
    <xdr:sp macro="" textlink="">
      <xdr:nvSpPr>
        <xdr:cNvPr id="8" name="Rectangle 53">
          <a:extLst>
            <a:ext uri="{FF2B5EF4-FFF2-40B4-BE49-F238E27FC236}">
              <a16:creationId xmlns:a16="http://schemas.microsoft.com/office/drawing/2014/main" id="{32EAA3CD-A3F5-4476-8D8A-30971EBD023C}"/>
            </a:ext>
          </a:extLst>
        </xdr:cNvPr>
        <xdr:cNvSpPr>
          <a:spLocks noChangeArrowheads="1"/>
        </xdr:cNvSpPr>
      </xdr:nvSpPr>
      <xdr:spPr bwMode="auto">
        <a:xfrm>
          <a:off x="7296150" y="46148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226</xdr:row>
      <xdr:rowOff>0</xdr:rowOff>
    </xdr:from>
    <xdr:to>
      <xdr:col>5</xdr:col>
      <xdr:colOff>285750</xdr:colOff>
      <xdr:row>226</xdr:row>
      <xdr:rowOff>0</xdr:rowOff>
    </xdr:to>
    <xdr:sp macro="" textlink="">
      <xdr:nvSpPr>
        <xdr:cNvPr id="9" name="Rectangle 77">
          <a:extLst>
            <a:ext uri="{FF2B5EF4-FFF2-40B4-BE49-F238E27FC236}">
              <a16:creationId xmlns:a16="http://schemas.microsoft.com/office/drawing/2014/main" id="{87DF91F6-1598-4FD1-9FDC-A504C2459362}"/>
            </a:ext>
          </a:extLst>
        </xdr:cNvPr>
        <xdr:cNvSpPr>
          <a:spLocks noChangeArrowheads="1"/>
        </xdr:cNvSpPr>
      </xdr:nvSpPr>
      <xdr:spPr bwMode="auto">
        <a:xfrm>
          <a:off x="7200900" y="46148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226</xdr:row>
      <xdr:rowOff>0</xdr:rowOff>
    </xdr:from>
    <xdr:to>
      <xdr:col>5</xdr:col>
      <xdr:colOff>523875</xdr:colOff>
      <xdr:row>226</xdr:row>
      <xdr:rowOff>0</xdr:rowOff>
    </xdr:to>
    <xdr:sp macro="" textlink="">
      <xdr:nvSpPr>
        <xdr:cNvPr id="10" name="Rectangle 32">
          <a:extLst>
            <a:ext uri="{FF2B5EF4-FFF2-40B4-BE49-F238E27FC236}">
              <a16:creationId xmlns:a16="http://schemas.microsoft.com/office/drawing/2014/main" id="{DD449EC1-A9E5-4B70-A3F7-836952C379C9}"/>
            </a:ext>
          </a:extLst>
        </xdr:cNvPr>
        <xdr:cNvSpPr>
          <a:spLocks noChangeArrowheads="1"/>
        </xdr:cNvSpPr>
      </xdr:nvSpPr>
      <xdr:spPr bwMode="auto">
        <a:xfrm>
          <a:off x="7391400" y="46148625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226</xdr:row>
      <xdr:rowOff>0</xdr:rowOff>
    </xdr:from>
    <xdr:to>
      <xdr:col>5</xdr:col>
      <xdr:colOff>381000</xdr:colOff>
      <xdr:row>226</xdr:row>
      <xdr:rowOff>0</xdr:rowOff>
    </xdr:to>
    <xdr:sp macro="" textlink="">
      <xdr:nvSpPr>
        <xdr:cNvPr id="11" name="Rectangle 38">
          <a:extLst>
            <a:ext uri="{FF2B5EF4-FFF2-40B4-BE49-F238E27FC236}">
              <a16:creationId xmlns:a16="http://schemas.microsoft.com/office/drawing/2014/main" id="{DA41F492-92E8-411F-A53C-1AAB0D4A58A2}"/>
            </a:ext>
          </a:extLst>
        </xdr:cNvPr>
        <xdr:cNvSpPr>
          <a:spLocks noChangeArrowheads="1"/>
        </xdr:cNvSpPr>
      </xdr:nvSpPr>
      <xdr:spPr bwMode="auto">
        <a:xfrm>
          <a:off x="7267575" y="46148625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226</xdr:row>
      <xdr:rowOff>0</xdr:rowOff>
    </xdr:from>
    <xdr:to>
      <xdr:col>5</xdr:col>
      <xdr:colOff>381000</xdr:colOff>
      <xdr:row>226</xdr:row>
      <xdr:rowOff>0</xdr:rowOff>
    </xdr:to>
    <xdr:sp macro="" textlink="">
      <xdr:nvSpPr>
        <xdr:cNvPr id="12" name="Rectangle 53">
          <a:extLst>
            <a:ext uri="{FF2B5EF4-FFF2-40B4-BE49-F238E27FC236}">
              <a16:creationId xmlns:a16="http://schemas.microsoft.com/office/drawing/2014/main" id="{9F1705EC-E94D-4BFF-924B-629FBB98182A}"/>
            </a:ext>
          </a:extLst>
        </xdr:cNvPr>
        <xdr:cNvSpPr>
          <a:spLocks noChangeArrowheads="1"/>
        </xdr:cNvSpPr>
      </xdr:nvSpPr>
      <xdr:spPr bwMode="auto">
        <a:xfrm>
          <a:off x="7296150" y="46148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226</xdr:row>
      <xdr:rowOff>0</xdr:rowOff>
    </xdr:from>
    <xdr:to>
      <xdr:col>5</xdr:col>
      <xdr:colOff>285750</xdr:colOff>
      <xdr:row>226</xdr:row>
      <xdr:rowOff>0</xdr:rowOff>
    </xdr:to>
    <xdr:sp macro="" textlink="">
      <xdr:nvSpPr>
        <xdr:cNvPr id="13" name="Rectangle 77">
          <a:extLst>
            <a:ext uri="{FF2B5EF4-FFF2-40B4-BE49-F238E27FC236}">
              <a16:creationId xmlns:a16="http://schemas.microsoft.com/office/drawing/2014/main" id="{889F0D04-EECC-469D-92B3-74E4CA8B877E}"/>
            </a:ext>
          </a:extLst>
        </xdr:cNvPr>
        <xdr:cNvSpPr>
          <a:spLocks noChangeArrowheads="1"/>
        </xdr:cNvSpPr>
      </xdr:nvSpPr>
      <xdr:spPr bwMode="auto">
        <a:xfrm>
          <a:off x="7200900" y="46148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226</xdr:row>
      <xdr:rowOff>0</xdr:rowOff>
    </xdr:from>
    <xdr:to>
      <xdr:col>5</xdr:col>
      <xdr:colOff>523875</xdr:colOff>
      <xdr:row>226</xdr:row>
      <xdr:rowOff>0</xdr:rowOff>
    </xdr:to>
    <xdr:sp macro="" textlink="">
      <xdr:nvSpPr>
        <xdr:cNvPr id="14" name="Rectangle 32">
          <a:extLst>
            <a:ext uri="{FF2B5EF4-FFF2-40B4-BE49-F238E27FC236}">
              <a16:creationId xmlns:a16="http://schemas.microsoft.com/office/drawing/2014/main" id="{FA3A4F17-B407-4217-BED0-FB6359B2EA48}"/>
            </a:ext>
          </a:extLst>
        </xdr:cNvPr>
        <xdr:cNvSpPr>
          <a:spLocks noChangeArrowheads="1"/>
        </xdr:cNvSpPr>
      </xdr:nvSpPr>
      <xdr:spPr bwMode="auto">
        <a:xfrm>
          <a:off x="7391400" y="46148625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226</xdr:row>
      <xdr:rowOff>0</xdr:rowOff>
    </xdr:from>
    <xdr:to>
      <xdr:col>5</xdr:col>
      <xdr:colOff>381000</xdr:colOff>
      <xdr:row>226</xdr:row>
      <xdr:rowOff>0</xdr:rowOff>
    </xdr:to>
    <xdr:sp macro="" textlink="">
      <xdr:nvSpPr>
        <xdr:cNvPr id="15" name="Rectangle 38">
          <a:extLst>
            <a:ext uri="{FF2B5EF4-FFF2-40B4-BE49-F238E27FC236}">
              <a16:creationId xmlns:a16="http://schemas.microsoft.com/office/drawing/2014/main" id="{8E7A156B-619F-4F2D-B027-3CC87BC675CD}"/>
            </a:ext>
          </a:extLst>
        </xdr:cNvPr>
        <xdr:cNvSpPr>
          <a:spLocks noChangeArrowheads="1"/>
        </xdr:cNvSpPr>
      </xdr:nvSpPr>
      <xdr:spPr bwMode="auto">
        <a:xfrm>
          <a:off x="7267575" y="46148625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226</xdr:row>
      <xdr:rowOff>0</xdr:rowOff>
    </xdr:from>
    <xdr:to>
      <xdr:col>5</xdr:col>
      <xdr:colOff>381000</xdr:colOff>
      <xdr:row>226</xdr:row>
      <xdr:rowOff>0</xdr:rowOff>
    </xdr:to>
    <xdr:sp macro="" textlink="">
      <xdr:nvSpPr>
        <xdr:cNvPr id="16" name="Rectangle 53">
          <a:extLst>
            <a:ext uri="{FF2B5EF4-FFF2-40B4-BE49-F238E27FC236}">
              <a16:creationId xmlns:a16="http://schemas.microsoft.com/office/drawing/2014/main" id="{F5F1C749-CA93-4B69-9DEB-9C36FFECF9A1}"/>
            </a:ext>
          </a:extLst>
        </xdr:cNvPr>
        <xdr:cNvSpPr>
          <a:spLocks noChangeArrowheads="1"/>
        </xdr:cNvSpPr>
      </xdr:nvSpPr>
      <xdr:spPr bwMode="auto">
        <a:xfrm>
          <a:off x="7296150" y="46148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226</xdr:row>
      <xdr:rowOff>0</xdr:rowOff>
    </xdr:from>
    <xdr:to>
      <xdr:col>5</xdr:col>
      <xdr:colOff>285750</xdr:colOff>
      <xdr:row>226</xdr:row>
      <xdr:rowOff>0</xdr:rowOff>
    </xdr:to>
    <xdr:sp macro="" textlink="">
      <xdr:nvSpPr>
        <xdr:cNvPr id="17" name="Rectangle 77">
          <a:extLst>
            <a:ext uri="{FF2B5EF4-FFF2-40B4-BE49-F238E27FC236}">
              <a16:creationId xmlns:a16="http://schemas.microsoft.com/office/drawing/2014/main" id="{A662A54A-B641-45DF-A96F-8F273996DF43}"/>
            </a:ext>
          </a:extLst>
        </xdr:cNvPr>
        <xdr:cNvSpPr>
          <a:spLocks noChangeArrowheads="1"/>
        </xdr:cNvSpPr>
      </xdr:nvSpPr>
      <xdr:spPr bwMode="auto">
        <a:xfrm>
          <a:off x="7200900" y="46148625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18" name="Down Arrow 3">
          <a:extLst>
            <a:ext uri="{FF2B5EF4-FFF2-40B4-BE49-F238E27FC236}">
              <a16:creationId xmlns:a16="http://schemas.microsoft.com/office/drawing/2014/main" id="{79648DAD-D841-4889-9CA9-132429AEF196}"/>
            </a:ext>
          </a:extLst>
        </xdr:cNvPr>
        <xdr:cNvSpPr/>
      </xdr:nvSpPr>
      <xdr:spPr>
        <a:xfrm>
          <a:off x="105347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19" name="Down Arrow 3">
          <a:extLst>
            <a:ext uri="{FF2B5EF4-FFF2-40B4-BE49-F238E27FC236}">
              <a16:creationId xmlns:a16="http://schemas.microsoft.com/office/drawing/2014/main" id="{FB7978B3-AC98-4CF3-8D02-BAEE29A364C9}"/>
            </a:ext>
          </a:extLst>
        </xdr:cNvPr>
        <xdr:cNvSpPr/>
      </xdr:nvSpPr>
      <xdr:spPr>
        <a:xfrm>
          <a:off x="105347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0</xdr:col>
      <xdr:colOff>773779</xdr:colOff>
      <xdr:row>0</xdr:row>
      <xdr:rowOff>310408</xdr:rowOff>
    </xdr:from>
    <xdr:ext cx="587537" cy="325413"/>
    <xdr:pic>
      <xdr:nvPicPr>
        <xdr:cNvPr id="20" name="Picture 3">
          <a:extLst>
            <a:ext uri="{FF2B5EF4-FFF2-40B4-BE49-F238E27FC236}">
              <a16:creationId xmlns:a16="http://schemas.microsoft.com/office/drawing/2014/main" id="{4ED04A83-51BF-42E4-8243-E1AF6917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779" y="310408"/>
          <a:ext cx="587537" cy="3254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21" name="Down Arrow 3">
          <a:extLst>
            <a:ext uri="{FF2B5EF4-FFF2-40B4-BE49-F238E27FC236}">
              <a16:creationId xmlns:a16="http://schemas.microsoft.com/office/drawing/2014/main" id="{1FC8A654-7EE2-49B1-A127-3769E5B4A2C8}"/>
            </a:ext>
          </a:extLst>
        </xdr:cNvPr>
        <xdr:cNvSpPr/>
      </xdr:nvSpPr>
      <xdr:spPr>
        <a:xfrm>
          <a:off x="105347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22" name="Down Arrow 3">
          <a:extLst>
            <a:ext uri="{FF2B5EF4-FFF2-40B4-BE49-F238E27FC236}">
              <a16:creationId xmlns:a16="http://schemas.microsoft.com/office/drawing/2014/main" id="{6A680816-5CA8-4F6E-9992-1D6E237A1063}"/>
            </a:ext>
          </a:extLst>
        </xdr:cNvPr>
        <xdr:cNvSpPr/>
      </xdr:nvSpPr>
      <xdr:spPr>
        <a:xfrm>
          <a:off x="105347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0</xdr:col>
      <xdr:colOff>773779</xdr:colOff>
      <xdr:row>0</xdr:row>
      <xdr:rowOff>310408</xdr:rowOff>
    </xdr:from>
    <xdr:ext cx="587537" cy="325413"/>
    <xdr:pic>
      <xdr:nvPicPr>
        <xdr:cNvPr id="23" name="Picture 3">
          <a:extLst>
            <a:ext uri="{FF2B5EF4-FFF2-40B4-BE49-F238E27FC236}">
              <a16:creationId xmlns:a16="http://schemas.microsoft.com/office/drawing/2014/main" id="{9AC82238-A106-4B3A-9B74-DBBC80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779" y="310408"/>
          <a:ext cx="587537" cy="3254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 editAs="oneCell">
    <xdr:from>
      <xdr:col>3</xdr:col>
      <xdr:colOff>252641</xdr:colOff>
      <xdr:row>0</xdr:row>
      <xdr:rowOff>0</xdr:rowOff>
    </xdr:from>
    <xdr:to>
      <xdr:col>3</xdr:col>
      <xdr:colOff>2724143</xdr:colOff>
      <xdr:row>2</xdr:row>
      <xdr:rowOff>114268</xdr:rowOff>
    </xdr:to>
    <xdr:pic>
      <xdr:nvPicPr>
        <xdr:cNvPr id="24" name="Pictur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5CCADB-C409-4586-B2BB-96BDEF899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566" y="0"/>
          <a:ext cx="2471502" cy="1247743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10</xdr:row>
      <xdr:rowOff>0</xdr:rowOff>
    </xdr:from>
    <xdr:to>
      <xdr:col>0</xdr:col>
      <xdr:colOff>1041617</xdr:colOff>
      <xdr:row>15</xdr:row>
      <xdr:rowOff>3012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C8F07D0-2AA1-4FFF-A6BC-AF2B4325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" y="2943225"/>
          <a:ext cx="1008000" cy="100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33</xdr:row>
      <xdr:rowOff>168087</xdr:rowOff>
    </xdr:from>
    <xdr:to>
      <xdr:col>0</xdr:col>
      <xdr:colOff>1043298</xdr:colOff>
      <xdr:row>38</xdr:row>
      <xdr:rowOff>171099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02B2E9D-D7DF-4439-A2E0-CB6E1AC8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7711887"/>
          <a:ext cx="998475" cy="100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44822</xdr:colOff>
      <xdr:row>56</xdr:row>
      <xdr:rowOff>22411</xdr:rowOff>
    </xdr:from>
    <xdr:to>
      <xdr:col>0</xdr:col>
      <xdr:colOff>1043297</xdr:colOff>
      <xdr:row>61</xdr:row>
      <xdr:rowOff>25424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B8EFD8D-78CF-42A9-9987-883FC297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2" y="12166786"/>
          <a:ext cx="998475" cy="1003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85</xdr:row>
      <xdr:rowOff>168088</xdr:rowOff>
    </xdr:from>
    <xdr:to>
      <xdr:col>0</xdr:col>
      <xdr:colOff>1041617</xdr:colOff>
      <xdr:row>90</xdr:row>
      <xdr:rowOff>171100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70E8D5C-4F95-4C6C-9411-99E2F9C2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" y="18113188"/>
          <a:ext cx="1008000" cy="100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107</xdr:row>
      <xdr:rowOff>0</xdr:rowOff>
    </xdr:from>
    <xdr:to>
      <xdr:col>0</xdr:col>
      <xdr:colOff>1043298</xdr:colOff>
      <xdr:row>112</xdr:row>
      <xdr:rowOff>3013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377443B-86F1-4892-B0C1-51E85A08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22345650"/>
          <a:ext cx="998475" cy="1003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129</xdr:row>
      <xdr:rowOff>179295</xdr:rowOff>
    </xdr:from>
    <xdr:to>
      <xdr:col>0</xdr:col>
      <xdr:colOff>1041618</xdr:colOff>
      <xdr:row>134</xdr:row>
      <xdr:rowOff>182307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502FB68-276F-4873-8A13-1B467457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26925495"/>
          <a:ext cx="1008000" cy="100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148</xdr:row>
      <xdr:rowOff>22411</xdr:rowOff>
    </xdr:from>
    <xdr:to>
      <xdr:col>0</xdr:col>
      <xdr:colOff>1043298</xdr:colOff>
      <xdr:row>152</xdr:row>
      <xdr:rowOff>9330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C97DC88-9B7F-429B-A9A0-D3BA31A5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30569086"/>
          <a:ext cx="998475" cy="787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167</xdr:row>
      <xdr:rowOff>168088</xdr:rowOff>
    </xdr:from>
    <xdr:to>
      <xdr:col>0</xdr:col>
      <xdr:colOff>1032092</xdr:colOff>
      <xdr:row>171</xdr:row>
      <xdr:rowOff>155006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88C3137-A7A3-49D6-8C3A-760A8F12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" y="34515238"/>
          <a:ext cx="998475" cy="787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184</xdr:row>
      <xdr:rowOff>123265</xdr:rowOff>
    </xdr:from>
    <xdr:to>
      <xdr:col>0</xdr:col>
      <xdr:colOff>1041618</xdr:colOff>
      <xdr:row>187</xdr:row>
      <xdr:rowOff>195504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82C3DE3-A8C8-4D10-934D-85B4691F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37870840"/>
          <a:ext cx="1008000" cy="672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199</xdr:row>
      <xdr:rowOff>190505</xdr:rowOff>
    </xdr:from>
    <xdr:to>
      <xdr:col>0</xdr:col>
      <xdr:colOff>1041617</xdr:colOff>
      <xdr:row>203</xdr:row>
      <xdr:rowOff>181579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2AA9374-7C65-411D-828F-0F07DB2B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" y="40938455"/>
          <a:ext cx="1008000" cy="79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220</xdr:row>
      <xdr:rowOff>22410</xdr:rowOff>
    </xdr:from>
    <xdr:to>
      <xdr:col>0</xdr:col>
      <xdr:colOff>1041618</xdr:colOff>
      <xdr:row>224</xdr:row>
      <xdr:rowOff>13483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E622C92-6F82-48C8-AAD7-82D59D4A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44970885"/>
          <a:ext cx="1008000" cy="791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238</xdr:row>
      <xdr:rowOff>44823</xdr:rowOff>
    </xdr:from>
    <xdr:to>
      <xdr:col>0</xdr:col>
      <xdr:colOff>1043298</xdr:colOff>
      <xdr:row>242</xdr:row>
      <xdr:rowOff>3829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A85AB0D-AA64-4508-AEF9-E0499570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48593748"/>
          <a:ext cx="998475" cy="759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249</xdr:row>
      <xdr:rowOff>156882</xdr:rowOff>
    </xdr:from>
    <xdr:to>
      <xdr:col>0</xdr:col>
      <xdr:colOff>1041618</xdr:colOff>
      <xdr:row>256</xdr:row>
      <xdr:rowOff>139007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44BC9DC-72C8-41B0-BC61-1E1556EF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50906082"/>
          <a:ext cx="1008000" cy="138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22411</xdr:colOff>
      <xdr:row>264</xdr:row>
      <xdr:rowOff>168089</xdr:rowOff>
    </xdr:from>
    <xdr:to>
      <xdr:col>0</xdr:col>
      <xdr:colOff>1020886</xdr:colOff>
      <xdr:row>271</xdr:row>
      <xdr:rowOff>22799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DDBE539-D493-433B-8394-BE6EC406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" y="53917664"/>
          <a:ext cx="998475" cy="1254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287</xdr:row>
      <xdr:rowOff>112058</xdr:rowOff>
    </xdr:from>
    <xdr:to>
      <xdr:col>0</xdr:col>
      <xdr:colOff>1030412</xdr:colOff>
      <xdr:row>292</xdr:row>
      <xdr:rowOff>115070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4D9EC93-1B07-4A9E-813F-545EF2E7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58462208"/>
          <a:ext cx="1008000" cy="100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313</xdr:row>
      <xdr:rowOff>33619</xdr:rowOff>
    </xdr:from>
    <xdr:to>
      <xdr:col>0</xdr:col>
      <xdr:colOff>1041618</xdr:colOff>
      <xdr:row>317</xdr:row>
      <xdr:rowOff>192356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1A92E78-21F5-4107-8439-FF556F6B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63584419"/>
          <a:ext cx="1008000" cy="958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325</xdr:row>
      <xdr:rowOff>67236</xdr:rowOff>
    </xdr:from>
    <xdr:to>
      <xdr:col>0</xdr:col>
      <xdr:colOff>1043299</xdr:colOff>
      <xdr:row>330</xdr:row>
      <xdr:rowOff>84789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674912B-1B57-44FB-8494-77AF555C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66018336"/>
          <a:ext cx="998475" cy="1017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340</xdr:row>
      <xdr:rowOff>156882</xdr:rowOff>
    </xdr:from>
    <xdr:to>
      <xdr:col>0</xdr:col>
      <xdr:colOff>1030412</xdr:colOff>
      <xdr:row>345</xdr:row>
      <xdr:rowOff>85290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9EA87FD-FFCF-4DFD-AB9C-524076DD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69108357"/>
          <a:ext cx="1008000" cy="92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33619</xdr:colOff>
      <xdr:row>363</xdr:row>
      <xdr:rowOff>56029</xdr:rowOff>
    </xdr:from>
    <xdr:to>
      <xdr:col>0</xdr:col>
      <xdr:colOff>1041619</xdr:colOff>
      <xdr:row>367</xdr:row>
      <xdr:rowOff>22808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7B497B76-153A-4A77-A372-9C014B5B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9" y="73608079"/>
          <a:ext cx="1008000" cy="766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379</xdr:row>
      <xdr:rowOff>0</xdr:rowOff>
    </xdr:from>
    <xdr:to>
      <xdr:col>0</xdr:col>
      <xdr:colOff>1041618</xdr:colOff>
      <xdr:row>382</xdr:row>
      <xdr:rowOff>168486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47E5F74-0B2B-4BDF-983E-14961B47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76752450"/>
          <a:ext cx="1008000" cy="7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395</xdr:row>
      <xdr:rowOff>0</xdr:rowOff>
    </xdr:from>
    <xdr:to>
      <xdr:col>0</xdr:col>
      <xdr:colOff>1041618</xdr:colOff>
      <xdr:row>398</xdr:row>
      <xdr:rowOff>168486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0A7662F-E767-412E-B99F-DF98A877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79952850"/>
          <a:ext cx="1008000" cy="7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411</xdr:row>
      <xdr:rowOff>0</xdr:rowOff>
    </xdr:from>
    <xdr:to>
      <xdr:col>0</xdr:col>
      <xdr:colOff>1041618</xdr:colOff>
      <xdr:row>414</xdr:row>
      <xdr:rowOff>168486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1845A11-EBFD-4FB4-9AD5-3726BF33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83153250"/>
          <a:ext cx="1008000" cy="7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427</xdr:row>
      <xdr:rowOff>0</xdr:rowOff>
    </xdr:from>
    <xdr:to>
      <xdr:col>0</xdr:col>
      <xdr:colOff>1041618</xdr:colOff>
      <xdr:row>430</xdr:row>
      <xdr:rowOff>168485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37DE818-0EDB-4E4F-940F-7D01AB96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8635365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443</xdr:row>
      <xdr:rowOff>0</xdr:rowOff>
    </xdr:from>
    <xdr:to>
      <xdr:col>0</xdr:col>
      <xdr:colOff>1041618</xdr:colOff>
      <xdr:row>446</xdr:row>
      <xdr:rowOff>168485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936975E-B84D-4EC1-AA13-9E02D1A6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8955405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459</xdr:row>
      <xdr:rowOff>0</xdr:rowOff>
    </xdr:from>
    <xdr:to>
      <xdr:col>0</xdr:col>
      <xdr:colOff>1041618</xdr:colOff>
      <xdr:row>462</xdr:row>
      <xdr:rowOff>168485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D261324-5B0A-4E98-843E-951CF576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9275445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475</xdr:row>
      <xdr:rowOff>0</xdr:rowOff>
    </xdr:from>
    <xdr:to>
      <xdr:col>0</xdr:col>
      <xdr:colOff>1041618</xdr:colOff>
      <xdr:row>478</xdr:row>
      <xdr:rowOff>168485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F7E72D7-28D2-4C1A-B229-FA623882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9595485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491</xdr:row>
      <xdr:rowOff>0</xdr:rowOff>
    </xdr:from>
    <xdr:to>
      <xdr:col>0</xdr:col>
      <xdr:colOff>1041618</xdr:colOff>
      <xdr:row>494</xdr:row>
      <xdr:rowOff>168485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7032547-E438-4F4C-91C5-B4063B1F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9915525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516</xdr:row>
      <xdr:rowOff>112059</xdr:rowOff>
    </xdr:from>
    <xdr:to>
      <xdr:col>0</xdr:col>
      <xdr:colOff>1030412</xdr:colOff>
      <xdr:row>521</xdr:row>
      <xdr:rowOff>115070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9BBD00B-33BF-4557-8609-CEDA8C9C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104267934"/>
          <a:ext cx="1008000" cy="1003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532</xdr:row>
      <xdr:rowOff>11205</xdr:rowOff>
    </xdr:from>
    <xdr:to>
      <xdr:col>0</xdr:col>
      <xdr:colOff>1043299</xdr:colOff>
      <xdr:row>536</xdr:row>
      <xdr:rowOff>196181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9CE099D-9063-42DD-BC1C-EECE8990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107367480"/>
          <a:ext cx="998475" cy="98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551</xdr:row>
      <xdr:rowOff>123266</xdr:rowOff>
    </xdr:from>
    <xdr:to>
      <xdr:col>0</xdr:col>
      <xdr:colOff>1041618</xdr:colOff>
      <xdr:row>556</xdr:row>
      <xdr:rowOff>126277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19054DBA-8522-437C-8039-69B47A51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111280016"/>
          <a:ext cx="1008000" cy="1003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22F1-9B6F-46BE-AD7B-77492DA9E2E9}">
  <sheetPr codeName="Sheet18">
    <tabColor theme="9" tint="-0.249977111117893"/>
    <pageSetUpPr fitToPage="1"/>
  </sheetPr>
  <dimension ref="A1:Q566"/>
  <sheetViews>
    <sheetView showGridLines="0" tabSelected="1" zoomScaleNormal="100" zoomScalePageLayoutView="110" workbookViewId="0">
      <pane ySplit="3" topLeftCell="A4" activePane="bottomLeft" state="frozen"/>
      <selection pane="bottomLeft" activeCell="G2" sqref="G2"/>
    </sheetView>
  </sheetViews>
  <sheetFormatPr defaultColWidth="0" defaultRowHeight="0" customHeight="1" zeroHeight="1" x14ac:dyDescent="0.25"/>
  <cols>
    <col min="1" max="1" width="15.7109375" style="12" customWidth="1"/>
    <col min="2" max="2" width="13.42578125" style="203" bestFit="1" customWidth="1"/>
    <col min="3" max="3" width="13.28515625" style="203" customWidth="1"/>
    <col min="4" max="4" width="44.140625" style="204" bestFit="1" customWidth="1"/>
    <col min="5" max="5" width="18.28515625" style="204" bestFit="1" customWidth="1"/>
    <col min="6" max="6" width="12.140625" style="205" bestFit="1" customWidth="1"/>
    <col min="7" max="7" width="11.140625" style="206" bestFit="1" customWidth="1"/>
    <col min="8" max="8" width="8.42578125" style="207" customWidth="1"/>
    <col min="9" max="9" width="8.42578125" style="208" bestFit="1" customWidth="1"/>
    <col min="10" max="10" width="8.5703125" style="209" bestFit="1" customWidth="1"/>
    <col min="11" max="11" width="10" style="210" bestFit="1" customWidth="1"/>
    <col min="12" max="12" width="15.7109375" style="211" customWidth="1"/>
    <col min="13" max="13" width="17.140625" style="12" customWidth="1"/>
    <col min="14" max="14" width="18" style="12" customWidth="1"/>
    <col min="15" max="15" width="8.85546875" style="12" customWidth="1"/>
    <col min="16" max="17" width="0" style="12" hidden="1" customWidth="1"/>
    <col min="18" max="16384" width="8.85546875" style="12" hidden="1"/>
  </cols>
  <sheetData>
    <row r="1" spans="1:14" ht="72.75" customHeight="1" thickBot="1" x14ac:dyDescent="0.3">
      <c r="A1" s="2"/>
      <c r="B1" s="3"/>
      <c r="C1" s="4"/>
      <c r="D1" s="5"/>
      <c r="E1" s="6"/>
      <c r="F1" s="7"/>
      <c r="G1" s="8"/>
      <c r="H1" s="9"/>
      <c r="I1" s="10"/>
      <c r="J1" s="11"/>
      <c r="K1" s="9" t="s">
        <v>0</v>
      </c>
      <c r="L1" s="1"/>
      <c r="M1" s="1"/>
    </row>
    <row r="2" spans="1:14" ht="16.5" thickBot="1" x14ac:dyDescent="0.3">
      <c r="A2" s="213" t="s">
        <v>1</v>
      </c>
      <c r="B2" s="214"/>
      <c r="C2" s="13"/>
      <c r="D2" s="14"/>
      <c r="E2" s="15"/>
      <c r="F2" s="16"/>
      <c r="G2" s="17">
        <v>0</v>
      </c>
      <c r="H2" s="18"/>
      <c r="I2" s="19"/>
      <c r="J2" s="20"/>
      <c r="K2" s="21"/>
      <c r="L2" s="1"/>
      <c r="M2" s="1"/>
    </row>
    <row r="3" spans="1:14" s="32" customFormat="1" ht="32.25" thickBot="1" x14ac:dyDescent="0.3">
      <c r="A3" s="22"/>
      <c r="B3" s="23" t="s">
        <v>2</v>
      </c>
      <c r="C3" s="24" t="s">
        <v>3</v>
      </c>
      <c r="D3" s="25" t="s">
        <v>4</v>
      </c>
      <c r="E3" s="25" t="s">
        <v>5</v>
      </c>
      <c r="F3" s="26" t="s">
        <v>6</v>
      </c>
      <c r="G3" s="26" t="s">
        <v>7</v>
      </c>
      <c r="H3" s="26" t="s">
        <v>8</v>
      </c>
      <c r="I3" s="27" t="s">
        <v>9</v>
      </c>
      <c r="J3" s="28" t="s">
        <v>10</v>
      </c>
      <c r="K3" s="26" t="s">
        <v>11</v>
      </c>
      <c r="L3" s="29" t="s">
        <v>12</v>
      </c>
      <c r="M3" s="30" t="s">
        <v>13</v>
      </c>
      <c r="N3" s="31">
        <f>SUM(L:L)</f>
        <v>0</v>
      </c>
    </row>
    <row r="4" spans="1:14" ht="15.75" customHeight="1" x14ac:dyDescent="0.25">
      <c r="A4" s="33"/>
      <c r="B4" s="34"/>
      <c r="C4" s="35"/>
      <c r="D4" s="36" t="s">
        <v>14</v>
      </c>
      <c r="E4" s="37"/>
      <c r="F4" s="38" t="s">
        <v>15</v>
      </c>
      <c r="G4" s="39"/>
      <c r="H4" s="40"/>
      <c r="I4" s="41"/>
      <c r="J4" s="42"/>
      <c r="K4" s="43"/>
      <c r="L4" s="44"/>
      <c r="M4" s="1"/>
      <c r="N4" s="1"/>
    </row>
    <row r="5" spans="1:14" ht="15.75" x14ac:dyDescent="0.25">
      <c r="A5" s="45"/>
      <c r="B5" s="46" t="s">
        <v>16</v>
      </c>
      <c r="C5" s="47" t="s">
        <v>17</v>
      </c>
      <c r="D5" s="48" t="s">
        <v>766</v>
      </c>
      <c r="E5" s="48" t="s">
        <v>18</v>
      </c>
      <c r="F5" s="49">
        <v>2.38</v>
      </c>
      <c r="G5" s="50">
        <f t="shared" ref="G5:G21" si="0">$G$2</f>
        <v>0</v>
      </c>
      <c r="H5" s="51">
        <f t="shared" ref="H5:H21" si="1">IFERROR(G5*F5,"-")</f>
        <v>0</v>
      </c>
      <c r="I5" s="52">
        <v>25</v>
      </c>
      <c r="J5" s="53">
        <v>3000</v>
      </c>
      <c r="K5" s="54"/>
      <c r="L5" s="55">
        <f t="shared" ref="L5:L21" si="2">IFERROR(H5*K5,0)</f>
        <v>0</v>
      </c>
      <c r="M5" s="1"/>
      <c r="N5" s="1"/>
    </row>
    <row r="6" spans="1:14" ht="15.75" x14ac:dyDescent="0.25">
      <c r="A6" s="45"/>
      <c r="B6" s="56" t="s">
        <v>19</v>
      </c>
      <c r="C6" s="57" t="s">
        <v>17</v>
      </c>
      <c r="D6" s="58" t="s">
        <v>767</v>
      </c>
      <c r="E6" s="58" t="s">
        <v>20</v>
      </c>
      <c r="F6" s="59">
        <v>1.95</v>
      </c>
      <c r="G6" s="60">
        <f t="shared" si="0"/>
        <v>0</v>
      </c>
      <c r="H6" s="61">
        <f t="shared" si="1"/>
        <v>0</v>
      </c>
      <c r="I6" s="62">
        <v>25</v>
      </c>
      <c r="J6" s="63">
        <v>2000</v>
      </c>
      <c r="K6" s="64"/>
      <c r="L6" s="65">
        <f t="shared" si="2"/>
        <v>0</v>
      </c>
      <c r="M6" s="1"/>
      <c r="N6" s="1"/>
    </row>
    <row r="7" spans="1:14" ht="15.75" x14ac:dyDescent="0.25">
      <c r="A7" s="45"/>
      <c r="B7" s="56" t="s">
        <v>21</v>
      </c>
      <c r="C7" s="57" t="s">
        <v>17</v>
      </c>
      <c r="D7" s="58" t="s">
        <v>768</v>
      </c>
      <c r="E7" s="58" t="s">
        <v>22</v>
      </c>
      <c r="F7" s="59">
        <v>2.57</v>
      </c>
      <c r="G7" s="60">
        <f t="shared" si="0"/>
        <v>0</v>
      </c>
      <c r="H7" s="61">
        <f t="shared" si="1"/>
        <v>0</v>
      </c>
      <c r="I7" s="62">
        <v>25</v>
      </c>
      <c r="J7" s="63">
        <v>1200</v>
      </c>
      <c r="K7" s="64"/>
      <c r="L7" s="65">
        <f t="shared" si="2"/>
        <v>0</v>
      </c>
      <c r="M7" s="1"/>
      <c r="N7" s="1"/>
    </row>
    <row r="8" spans="1:14" ht="15.75" x14ac:dyDescent="0.25">
      <c r="A8" s="45"/>
      <c r="B8" s="56" t="s">
        <v>23</v>
      </c>
      <c r="C8" s="57" t="s">
        <v>17</v>
      </c>
      <c r="D8" s="58" t="s">
        <v>769</v>
      </c>
      <c r="E8" s="58" t="s">
        <v>24</v>
      </c>
      <c r="F8" s="59">
        <v>2.13</v>
      </c>
      <c r="G8" s="60">
        <f t="shared" si="0"/>
        <v>0</v>
      </c>
      <c r="H8" s="61">
        <f t="shared" si="1"/>
        <v>0</v>
      </c>
      <c r="I8" s="62">
        <v>25</v>
      </c>
      <c r="J8" s="63">
        <v>800</v>
      </c>
      <c r="K8" s="64"/>
      <c r="L8" s="65">
        <f t="shared" si="2"/>
        <v>0</v>
      </c>
      <c r="M8" s="1"/>
      <c r="N8" s="1"/>
    </row>
    <row r="9" spans="1:14" ht="15.75" x14ac:dyDescent="0.25">
      <c r="A9" s="45"/>
      <c r="B9" s="56" t="s">
        <v>25</v>
      </c>
      <c r="C9" s="57" t="s">
        <v>17</v>
      </c>
      <c r="D9" s="58" t="s">
        <v>770</v>
      </c>
      <c r="E9" s="58" t="s">
        <v>26</v>
      </c>
      <c r="F9" s="59">
        <v>5.5699999999999994</v>
      </c>
      <c r="G9" s="60">
        <f t="shared" si="0"/>
        <v>0</v>
      </c>
      <c r="H9" s="61">
        <f t="shared" si="1"/>
        <v>0</v>
      </c>
      <c r="I9" s="62">
        <v>25</v>
      </c>
      <c r="J9" s="63">
        <v>400</v>
      </c>
      <c r="K9" s="64"/>
      <c r="L9" s="65">
        <f t="shared" si="2"/>
        <v>0</v>
      </c>
      <c r="M9" s="1"/>
      <c r="N9" s="1"/>
    </row>
    <row r="10" spans="1:14" ht="15.75" x14ac:dyDescent="0.25">
      <c r="A10" s="45"/>
      <c r="B10" s="66" t="s">
        <v>27</v>
      </c>
      <c r="C10" s="67" t="s">
        <v>17</v>
      </c>
      <c r="D10" s="68" t="s">
        <v>771</v>
      </c>
      <c r="E10" s="68" t="s">
        <v>28</v>
      </c>
      <c r="F10" s="69">
        <v>4.25</v>
      </c>
      <c r="G10" s="70">
        <f t="shared" si="0"/>
        <v>0</v>
      </c>
      <c r="H10" s="71">
        <f t="shared" si="1"/>
        <v>0</v>
      </c>
      <c r="I10" s="72">
        <v>25</v>
      </c>
      <c r="J10" s="73">
        <v>300</v>
      </c>
      <c r="K10" s="74"/>
      <c r="L10" s="75">
        <f t="shared" si="2"/>
        <v>0</v>
      </c>
      <c r="M10" s="1"/>
      <c r="N10" s="1"/>
    </row>
    <row r="11" spans="1:14" ht="15.75" x14ac:dyDescent="0.25">
      <c r="A11" s="45"/>
      <c r="B11" s="56" t="s">
        <v>29</v>
      </c>
      <c r="C11" s="57" t="s">
        <v>17</v>
      </c>
      <c r="D11" s="58" t="s">
        <v>772</v>
      </c>
      <c r="E11" s="58" t="s">
        <v>30</v>
      </c>
      <c r="F11" s="59">
        <v>8.44</v>
      </c>
      <c r="G11" s="60">
        <f t="shared" si="0"/>
        <v>0</v>
      </c>
      <c r="H11" s="61">
        <f t="shared" si="1"/>
        <v>0</v>
      </c>
      <c r="I11" s="62">
        <v>10</v>
      </c>
      <c r="J11" s="63">
        <v>150</v>
      </c>
      <c r="K11" s="64"/>
      <c r="L11" s="65">
        <f t="shared" si="2"/>
        <v>0</v>
      </c>
      <c r="M11" s="1"/>
      <c r="N11" s="1"/>
    </row>
    <row r="12" spans="1:14" ht="15.75" x14ac:dyDescent="0.25">
      <c r="A12" s="45"/>
      <c r="B12" s="56" t="s">
        <v>31</v>
      </c>
      <c r="C12" s="76" t="s">
        <v>17</v>
      </c>
      <c r="D12" s="58" t="s">
        <v>773</v>
      </c>
      <c r="E12" s="58" t="s">
        <v>32</v>
      </c>
      <c r="F12" s="59">
        <v>14.78</v>
      </c>
      <c r="G12" s="60">
        <f t="shared" si="0"/>
        <v>0</v>
      </c>
      <c r="H12" s="61">
        <f t="shared" si="1"/>
        <v>0</v>
      </c>
      <c r="I12" s="62">
        <v>1</v>
      </c>
      <c r="J12" s="63">
        <v>100</v>
      </c>
      <c r="K12" s="64"/>
      <c r="L12" s="65">
        <f t="shared" si="2"/>
        <v>0</v>
      </c>
      <c r="M12" s="1"/>
      <c r="N12" s="1"/>
    </row>
    <row r="13" spans="1:14" ht="15.75" x14ac:dyDescent="0.25">
      <c r="A13" s="45"/>
      <c r="B13" s="56" t="s">
        <v>33</v>
      </c>
      <c r="C13" s="76" t="s">
        <v>17</v>
      </c>
      <c r="D13" s="58" t="s">
        <v>774</v>
      </c>
      <c r="E13" s="58" t="s">
        <v>34</v>
      </c>
      <c r="F13" s="59">
        <v>19.55</v>
      </c>
      <c r="G13" s="60">
        <f t="shared" si="0"/>
        <v>0</v>
      </c>
      <c r="H13" s="61">
        <f t="shared" si="1"/>
        <v>0</v>
      </c>
      <c r="I13" s="62">
        <v>1</v>
      </c>
      <c r="J13" s="63">
        <v>60</v>
      </c>
      <c r="K13" s="64"/>
      <c r="L13" s="65">
        <f t="shared" si="2"/>
        <v>0</v>
      </c>
      <c r="M13" s="1"/>
      <c r="N13" s="1"/>
    </row>
    <row r="14" spans="1:14" ht="15.75" x14ac:dyDescent="0.25">
      <c r="A14" s="45"/>
      <c r="B14" s="56" t="s">
        <v>35</v>
      </c>
      <c r="C14" s="76" t="s">
        <v>17</v>
      </c>
      <c r="D14" s="58" t="s">
        <v>775</v>
      </c>
      <c r="E14" s="58" t="s">
        <v>36</v>
      </c>
      <c r="F14" s="59">
        <v>32.589999999999996</v>
      </c>
      <c r="G14" s="60">
        <f t="shared" si="0"/>
        <v>0</v>
      </c>
      <c r="H14" s="61">
        <f t="shared" si="1"/>
        <v>0</v>
      </c>
      <c r="I14" s="62">
        <v>1</v>
      </c>
      <c r="J14" s="63">
        <v>40</v>
      </c>
      <c r="K14" s="64"/>
      <c r="L14" s="65">
        <f t="shared" si="2"/>
        <v>0</v>
      </c>
      <c r="M14" s="1"/>
      <c r="N14" s="1"/>
    </row>
    <row r="15" spans="1:14" ht="15.75" x14ac:dyDescent="0.25">
      <c r="A15" s="45"/>
      <c r="B15" s="56" t="s">
        <v>37</v>
      </c>
      <c r="C15" s="76" t="s">
        <v>17</v>
      </c>
      <c r="D15" s="58" t="s">
        <v>776</v>
      </c>
      <c r="E15" s="58" t="s">
        <v>38</v>
      </c>
      <c r="F15" s="59">
        <v>66.850000000000009</v>
      </c>
      <c r="G15" s="60">
        <f t="shared" si="0"/>
        <v>0</v>
      </c>
      <c r="H15" s="61">
        <f t="shared" si="1"/>
        <v>0</v>
      </c>
      <c r="I15" s="62">
        <v>1</v>
      </c>
      <c r="J15" s="63">
        <v>50</v>
      </c>
      <c r="K15" s="64"/>
      <c r="L15" s="65">
        <f t="shared" si="2"/>
        <v>0</v>
      </c>
      <c r="M15" s="1"/>
      <c r="N15" s="1"/>
    </row>
    <row r="16" spans="1:14" ht="15.75" x14ac:dyDescent="0.25">
      <c r="A16" s="45"/>
      <c r="B16" s="56" t="s">
        <v>39</v>
      </c>
      <c r="C16" s="67" t="s">
        <v>17</v>
      </c>
      <c r="D16" s="58" t="s">
        <v>777</v>
      </c>
      <c r="E16" s="58" t="s">
        <v>40</v>
      </c>
      <c r="F16" s="59">
        <v>91.06</v>
      </c>
      <c r="G16" s="60">
        <f t="shared" si="0"/>
        <v>0</v>
      </c>
      <c r="H16" s="61">
        <f t="shared" si="1"/>
        <v>0</v>
      </c>
      <c r="I16" s="62">
        <v>1</v>
      </c>
      <c r="J16" s="63">
        <v>30</v>
      </c>
      <c r="K16" s="64"/>
      <c r="L16" s="65">
        <f t="shared" si="2"/>
        <v>0</v>
      </c>
      <c r="M16" s="1"/>
      <c r="N16" s="1"/>
    </row>
    <row r="17" spans="1:14" ht="15.75" x14ac:dyDescent="0.25">
      <c r="A17" s="45"/>
      <c r="B17" s="56" t="s">
        <v>41</v>
      </c>
      <c r="C17" s="67" t="s">
        <v>17</v>
      </c>
      <c r="D17" s="58" t="s">
        <v>778</v>
      </c>
      <c r="E17" s="58" t="s">
        <v>42</v>
      </c>
      <c r="F17" s="56" t="s">
        <v>41</v>
      </c>
      <c r="G17" s="60">
        <f t="shared" si="0"/>
        <v>0</v>
      </c>
      <c r="H17" s="61" t="str">
        <f t="shared" si="1"/>
        <v>-</v>
      </c>
      <c r="I17" s="62">
        <v>1</v>
      </c>
      <c r="J17" s="63">
        <v>20</v>
      </c>
      <c r="K17" s="64"/>
      <c r="L17" s="65">
        <f t="shared" si="2"/>
        <v>0</v>
      </c>
      <c r="M17" s="1"/>
      <c r="N17" s="1"/>
    </row>
    <row r="18" spans="1:14" ht="15.75" x14ac:dyDescent="0.25">
      <c r="A18" s="45"/>
      <c r="B18" s="56" t="s">
        <v>43</v>
      </c>
      <c r="C18" s="67" t="s">
        <v>17</v>
      </c>
      <c r="D18" s="58" t="s">
        <v>779</v>
      </c>
      <c r="E18" s="58" t="s">
        <v>44</v>
      </c>
      <c r="F18" s="59">
        <v>200.48999999999998</v>
      </c>
      <c r="G18" s="60">
        <f t="shared" si="0"/>
        <v>0</v>
      </c>
      <c r="H18" s="61">
        <f t="shared" si="1"/>
        <v>0</v>
      </c>
      <c r="I18" s="62">
        <v>1</v>
      </c>
      <c r="J18" s="63">
        <v>12</v>
      </c>
      <c r="K18" s="64"/>
      <c r="L18" s="65">
        <f t="shared" si="2"/>
        <v>0</v>
      </c>
      <c r="M18" s="1"/>
      <c r="N18" s="1"/>
    </row>
    <row r="19" spans="1:14" ht="15.75" x14ac:dyDescent="0.25">
      <c r="A19" s="45"/>
      <c r="B19" s="56" t="s">
        <v>45</v>
      </c>
      <c r="C19" s="67" t="s">
        <v>17</v>
      </c>
      <c r="D19" s="58" t="s">
        <v>780</v>
      </c>
      <c r="E19" s="58" t="s">
        <v>46</v>
      </c>
      <c r="F19" s="59">
        <v>455.65999999999997</v>
      </c>
      <c r="G19" s="60">
        <f t="shared" si="0"/>
        <v>0</v>
      </c>
      <c r="H19" s="61">
        <f t="shared" si="1"/>
        <v>0</v>
      </c>
      <c r="I19" s="62">
        <v>1</v>
      </c>
      <c r="J19" s="63">
        <v>6</v>
      </c>
      <c r="K19" s="64"/>
      <c r="L19" s="65">
        <f t="shared" si="2"/>
        <v>0</v>
      </c>
      <c r="M19" s="1"/>
      <c r="N19" s="1"/>
    </row>
    <row r="20" spans="1:14" ht="15.75" x14ac:dyDescent="0.25">
      <c r="A20" s="45"/>
      <c r="B20" s="56" t="s">
        <v>47</v>
      </c>
      <c r="C20" s="67" t="s">
        <v>17</v>
      </c>
      <c r="D20" s="58" t="s">
        <v>781</v>
      </c>
      <c r="E20" s="58" t="s">
        <v>48</v>
      </c>
      <c r="F20" s="59">
        <v>753.03</v>
      </c>
      <c r="G20" s="60">
        <f t="shared" si="0"/>
        <v>0</v>
      </c>
      <c r="H20" s="61">
        <f t="shared" si="1"/>
        <v>0</v>
      </c>
      <c r="I20" s="62">
        <v>1</v>
      </c>
      <c r="J20" s="63">
        <v>3</v>
      </c>
      <c r="K20" s="64"/>
      <c r="L20" s="65">
        <f t="shared" si="2"/>
        <v>0</v>
      </c>
      <c r="M20" s="1"/>
      <c r="N20" s="1"/>
    </row>
    <row r="21" spans="1:14" ht="15.75" x14ac:dyDescent="0.25">
      <c r="A21" s="45"/>
      <c r="B21" s="56" t="s">
        <v>41</v>
      </c>
      <c r="C21" s="67" t="s">
        <v>17</v>
      </c>
      <c r="D21" s="68" t="s">
        <v>782</v>
      </c>
      <c r="E21" s="68" t="s">
        <v>49</v>
      </c>
      <c r="F21" s="56" t="s">
        <v>41</v>
      </c>
      <c r="G21" s="70">
        <f t="shared" si="0"/>
        <v>0</v>
      </c>
      <c r="H21" s="71" t="str">
        <f t="shared" si="1"/>
        <v>-</v>
      </c>
      <c r="I21" s="72">
        <v>1</v>
      </c>
      <c r="J21" s="73">
        <v>1</v>
      </c>
      <c r="K21" s="74"/>
      <c r="L21" s="75">
        <f t="shared" si="2"/>
        <v>0</v>
      </c>
      <c r="M21" s="1"/>
      <c r="N21" s="1"/>
    </row>
    <row r="22" spans="1:14" ht="15.75" customHeight="1" x14ac:dyDescent="0.25">
      <c r="A22" s="33"/>
      <c r="B22" s="34"/>
      <c r="C22" s="35"/>
      <c r="D22" s="36" t="s">
        <v>50</v>
      </c>
      <c r="E22" s="37"/>
      <c r="F22" s="38" t="s">
        <v>15</v>
      </c>
      <c r="G22" s="39"/>
      <c r="H22" s="40"/>
      <c r="I22" s="41"/>
      <c r="J22" s="42"/>
      <c r="K22" s="43"/>
      <c r="L22" s="44"/>
      <c r="M22" s="1"/>
      <c r="N22" s="1"/>
    </row>
    <row r="23" spans="1:14" ht="15.75" x14ac:dyDescent="0.25">
      <c r="A23" s="45"/>
      <c r="B23" s="77" t="s">
        <v>51</v>
      </c>
      <c r="C23" s="78" t="s">
        <v>52</v>
      </c>
      <c r="D23" s="79" t="s">
        <v>783</v>
      </c>
      <c r="E23" s="79" t="s">
        <v>53</v>
      </c>
      <c r="F23" s="80">
        <v>12.79</v>
      </c>
      <c r="G23" s="81">
        <f t="shared" ref="G23:G73" si="3">$G$2</f>
        <v>0</v>
      </c>
      <c r="H23" s="82">
        <f t="shared" ref="H23:H73" si="4">IFERROR(G23*F23,"-")</f>
        <v>0</v>
      </c>
      <c r="I23" s="83">
        <v>25</v>
      </c>
      <c r="J23" s="20">
        <v>2000</v>
      </c>
      <c r="K23" s="84"/>
      <c r="L23" s="85">
        <f t="shared" ref="L23:L73" si="5">IFERROR(H23*K23,0)</f>
        <v>0</v>
      </c>
      <c r="M23" s="1"/>
      <c r="N23" s="1"/>
    </row>
    <row r="24" spans="1:14" ht="15.75" x14ac:dyDescent="0.25">
      <c r="A24" s="45"/>
      <c r="B24" s="86"/>
      <c r="C24" s="87"/>
      <c r="D24" s="88"/>
      <c r="E24" s="88"/>
      <c r="F24" s="89"/>
      <c r="G24" s="90"/>
      <c r="H24" s="91"/>
      <c r="I24" s="92"/>
      <c r="J24" s="93"/>
      <c r="K24" s="94"/>
      <c r="L24" s="95"/>
      <c r="M24" s="1"/>
      <c r="N24" s="1"/>
    </row>
    <row r="25" spans="1:14" ht="15.75" x14ac:dyDescent="0.25">
      <c r="A25" s="45"/>
      <c r="B25" s="46" t="s">
        <v>54</v>
      </c>
      <c r="C25" s="78" t="s">
        <v>52</v>
      </c>
      <c r="D25" s="48" t="s">
        <v>784</v>
      </c>
      <c r="E25" s="48" t="s">
        <v>55</v>
      </c>
      <c r="F25" s="49">
        <v>5.66</v>
      </c>
      <c r="G25" s="50">
        <f t="shared" si="3"/>
        <v>0</v>
      </c>
      <c r="H25" s="51">
        <f t="shared" si="4"/>
        <v>0</v>
      </c>
      <c r="I25" s="52">
        <v>25</v>
      </c>
      <c r="J25" s="53">
        <v>800</v>
      </c>
      <c r="K25" s="54"/>
      <c r="L25" s="55">
        <f t="shared" si="5"/>
        <v>0</v>
      </c>
      <c r="M25" s="1"/>
      <c r="N25" s="1"/>
    </row>
    <row r="26" spans="1:14" ht="15.75" x14ac:dyDescent="0.25">
      <c r="A26" s="45"/>
      <c r="B26" s="66" t="s">
        <v>56</v>
      </c>
      <c r="C26" s="67" t="s">
        <v>52</v>
      </c>
      <c r="D26" s="68" t="s">
        <v>785</v>
      </c>
      <c r="E26" s="68" t="s">
        <v>57</v>
      </c>
      <c r="F26" s="69">
        <v>4.2299999999999995</v>
      </c>
      <c r="G26" s="70">
        <f t="shared" si="3"/>
        <v>0</v>
      </c>
      <c r="H26" s="71">
        <f t="shared" si="4"/>
        <v>0</v>
      </c>
      <c r="I26" s="72">
        <v>100</v>
      </c>
      <c r="J26" s="73">
        <v>800</v>
      </c>
      <c r="K26" s="74"/>
      <c r="L26" s="75">
        <f t="shared" si="5"/>
        <v>0</v>
      </c>
      <c r="M26" s="1"/>
      <c r="N26" s="1"/>
    </row>
    <row r="27" spans="1:14" ht="15.75" x14ac:dyDescent="0.25">
      <c r="A27" s="45"/>
      <c r="B27" s="86"/>
      <c r="C27" s="87"/>
      <c r="D27" s="88"/>
      <c r="E27" s="88"/>
      <c r="F27" s="89"/>
      <c r="G27" s="90"/>
      <c r="H27" s="91"/>
      <c r="I27" s="92"/>
      <c r="J27" s="93"/>
      <c r="K27" s="94"/>
      <c r="L27" s="95"/>
      <c r="M27" s="1"/>
      <c r="N27" s="1"/>
    </row>
    <row r="28" spans="1:14" ht="15.75" x14ac:dyDescent="0.25">
      <c r="A28" s="45"/>
      <c r="B28" s="46" t="s">
        <v>58</v>
      </c>
      <c r="C28" s="78" t="s">
        <v>52</v>
      </c>
      <c r="D28" s="48" t="s">
        <v>786</v>
      </c>
      <c r="E28" s="48" t="s">
        <v>59</v>
      </c>
      <c r="F28" s="49">
        <v>5.8</v>
      </c>
      <c r="G28" s="50">
        <f t="shared" si="3"/>
        <v>0</v>
      </c>
      <c r="H28" s="51">
        <f t="shared" si="4"/>
        <v>0</v>
      </c>
      <c r="I28" s="52">
        <v>25</v>
      </c>
      <c r="J28" s="53">
        <v>800</v>
      </c>
      <c r="K28" s="54"/>
      <c r="L28" s="55">
        <f t="shared" si="5"/>
        <v>0</v>
      </c>
      <c r="M28" s="1"/>
      <c r="N28" s="1"/>
    </row>
    <row r="29" spans="1:14" ht="15.75" x14ac:dyDescent="0.25">
      <c r="A29" s="45"/>
      <c r="B29" s="56" t="s">
        <v>60</v>
      </c>
      <c r="C29" s="67" t="s">
        <v>52</v>
      </c>
      <c r="D29" s="58" t="s">
        <v>787</v>
      </c>
      <c r="E29" s="58" t="s">
        <v>61</v>
      </c>
      <c r="F29" s="59">
        <v>5.25</v>
      </c>
      <c r="G29" s="60">
        <f t="shared" si="3"/>
        <v>0</v>
      </c>
      <c r="H29" s="61">
        <f t="shared" si="4"/>
        <v>0</v>
      </c>
      <c r="I29" s="62">
        <v>25</v>
      </c>
      <c r="J29" s="63">
        <v>800</v>
      </c>
      <c r="K29" s="64"/>
      <c r="L29" s="65">
        <f t="shared" si="5"/>
        <v>0</v>
      </c>
      <c r="M29" s="1"/>
      <c r="N29" s="1"/>
    </row>
    <row r="30" spans="1:14" ht="15.75" x14ac:dyDescent="0.25">
      <c r="A30" s="45"/>
      <c r="B30" s="66" t="s">
        <v>62</v>
      </c>
      <c r="C30" s="67" t="s">
        <v>52</v>
      </c>
      <c r="D30" s="68" t="s">
        <v>788</v>
      </c>
      <c r="E30" s="68" t="s">
        <v>63</v>
      </c>
      <c r="F30" s="69">
        <v>4.3199999999999994</v>
      </c>
      <c r="G30" s="70">
        <f t="shared" si="3"/>
        <v>0</v>
      </c>
      <c r="H30" s="71">
        <f t="shared" si="4"/>
        <v>0</v>
      </c>
      <c r="I30" s="72">
        <v>25</v>
      </c>
      <c r="J30" s="73">
        <v>800</v>
      </c>
      <c r="K30" s="74"/>
      <c r="L30" s="75">
        <f t="shared" si="5"/>
        <v>0</v>
      </c>
      <c r="M30" s="1"/>
      <c r="N30" s="1"/>
    </row>
    <row r="31" spans="1:14" ht="15.75" x14ac:dyDescent="0.25">
      <c r="A31" s="45"/>
      <c r="B31" s="86"/>
      <c r="C31" s="87"/>
      <c r="D31" s="88"/>
      <c r="E31" s="88"/>
      <c r="F31" s="89"/>
      <c r="G31" s="90"/>
      <c r="H31" s="91"/>
      <c r="I31" s="92"/>
      <c r="J31" s="93"/>
      <c r="K31" s="94"/>
      <c r="L31" s="95"/>
      <c r="M31" s="1"/>
      <c r="N31" s="1"/>
    </row>
    <row r="32" spans="1:14" ht="15.75" x14ac:dyDescent="0.25">
      <c r="A32" s="45"/>
      <c r="B32" s="46" t="s">
        <v>64</v>
      </c>
      <c r="C32" s="78" t="s">
        <v>52</v>
      </c>
      <c r="D32" s="48" t="s">
        <v>789</v>
      </c>
      <c r="E32" s="48" t="s">
        <v>65</v>
      </c>
      <c r="F32" s="49">
        <v>11.49</v>
      </c>
      <c r="G32" s="50">
        <f t="shared" si="3"/>
        <v>0</v>
      </c>
      <c r="H32" s="51">
        <f t="shared" si="4"/>
        <v>0</v>
      </c>
      <c r="I32" s="52">
        <v>25</v>
      </c>
      <c r="J32" s="53">
        <v>500</v>
      </c>
      <c r="K32" s="54"/>
      <c r="L32" s="55">
        <f t="shared" si="5"/>
        <v>0</v>
      </c>
      <c r="M32" s="1"/>
      <c r="N32" s="1"/>
    </row>
    <row r="33" spans="1:14" ht="15.75" x14ac:dyDescent="0.25">
      <c r="A33" s="45"/>
      <c r="B33" s="56" t="s">
        <v>66</v>
      </c>
      <c r="C33" s="67" t="s">
        <v>52</v>
      </c>
      <c r="D33" s="58" t="s">
        <v>790</v>
      </c>
      <c r="E33" s="58" t="s">
        <v>67</v>
      </c>
      <c r="F33" s="59">
        <v>12.97</v>
      </c>
      <c r="G33" s="60">
        <f t="shared" si="3"/>
        <v>0</v>
      </c>
      <c r="H33" s="61">
        <f t="shared" si="4"/>
        <v>0</v>
      </c>
      <c r="I33" s="62">
        <v>25</v>
      </c>
      <c r="J33" s="63">
        <v>500</v>
      </c>
      <c r="K33" s="64"/>
      <c r="L33" s="65">
        <f t="shared" si="5"/>
        <v>0</v>
      </c>
      <c r="M33" s="1"/>
      <c r="N33" s="1"/>
    </row>
    <row r="34" spans="1:14" ht="15.75" x14ac:dyDescent="0.25">
      <c r="A34" s="45"/>
      <c r="B34" s="66" t="s">
        <v>68</v>
      </c>
      <c r="C34" s="67" t="s">
        <v>52</v>
      </c>
      <c r="D34" s="68" t="s">
        <v>791</v>
      </c>
      <c r="E34" s="68" t="s">
        <v>69</v>
      </c>
      <c r="F34" s="69">
        <v>10.5</v>
      </c>
      <c r="G34" s="70">
        <f t="shared" si="3"/>
        <v>0</v>
      </c>
      <c r="H34" s="71">
        <f t="shared" si="4"/>
        <v>0</v>
      </c>
      <c r="I34" s="72">
        <v>25</v>
      </c>
      <c r="J34" s="73">
        <v>500</v>
      </c>
      <c r="K34" s="74"/>
      <c r="L34" s="75">
        <f t="shared" si="5"/>
        <v>0</v>
      </c>
      <c r="M34" s="1"/>
      <c r="N34" s="1"/>
    </row>
    <row r="35" spans="1:14" ht="15.75" x14ac:dyDescent="0.25">
      <c r="A35" s="45"/>
      <c r="B35" s="86"/>
      <c r="C35" s="87"/>
      <c r="D35" s="88"/>
      <c r="E35" s="88"/>
      <c r="F35" s="89"/>
      <c r="G35" s="90"/>
      <c r="H35" s="91"/>
      <c r="I35" s="92"/>
      <c r="J35" s="93"/>
      <c r="K35" s="94"/>
      <c r="L35" s="95"/>
      <c r="M35" s="1"/>
      <c r="N35" s="1"/>
    </row>
    <row r="36" spans="1:14" ht="15.75" x14ac:dyDescent="0.25">
      <c r="A36" s="45"/>
      <c r="B36" s="46" t="s">
        <v>70</v>
      </c>
      <c r="C36" s="78" t="s">
        <v>52</v>
      </c>
      <c r="D36" s="48" t="s">
        <v>792</v>
      </c>
      <c r="E36" s="48" t="s">
        <v>71</v>
      </c>
      <c r="F36" s="49">
        <v>9.09</v>
      </c>
      <c r="G36" s="50">
        <f t="shared" si="3"/>
        <v>0</v>
      </c>
      <c r="H36" s="51">
        <f t="shared" si="4"/>
        <v>0</v>
      </c>
      <c r="I36" s="52">
        <v>25</v>
      </c>
      <c r="J36" s="53">
        <v>400</v>
      </c>
      <c r="K36" s="54"/>
      <c r="L36" s="55">
        <f t="shared" si="5"/>
        <v>0</v>
      </c>
      <c r="M36" s="1"/>
      <c r="N36" s="1"/>
    </row>
    <row r="37" spans="1:14" ht="15.75" x14ac:dyDescent="0.25">
      <c r="A37" s="45"/>
      <c r="B37" s="56" t="s">
        <v>72</v>
      </c>
      <c r="C37" s="57" t="s">
        <v>52</v>
      </c>
      <c r="D37" s="58" t="s">
        <v>793</v>
      </c>
      <c r="E37" s="58" t="s">
        <v>73</v>
      </c>
      <c r="F37" s="59">
        <v>9.2799999999999994</v>
      </c>
      <c r="G37" s="60">
        <f t="shared" si="3"/>
        <v>0</v>
      </c>
      <c r="H37" s="61">
        <f t="shared" si="4"/>
        <v>0</v>
      </c>
      <c r="I37" s="62">
        <v>25</v>
      </c>
      <c r="J37" s="63">
        <v>400</v>
      </c>
      <c r="K37" s="64"/>
      <c r="L37" s="65">
        <f t="shared" si="5"/>
        <v>0</v>
      </c>
      <c r="M37" s="1"/>
      <c r="N37" s="1"/>
    </row>
    <row r="38" spans="1:14" ht="15.75" x14ac:dyDescent="0.25">
      <c r="A38" s="45"/>
      <c r="B38" s="56" t="s">
        <v>74</v>
      </c>
      <c r="C38" s="57" t="s">
        <v>52</v>
      </c>
      <c r="D38" s="58" t="s">
        <v>794</v>
      </c>
      <c r="E38" s="58" t="s">
        <v>75</v>
      </c>
      <c r="F38" s="59">
        <v>7.4799999999999995</v>
      </c>
      <c r="G38" s="60">
        <f t="shared" si="3"/>
        <v>0</v>
      </c>
      <c r="H38" s="61">
        <f t="shared" si="4"/>
        <v>0</v>
      </c>
      <c r="I38" s="62">
        <v>25</v>
      </c>
      <c r="J38" s="63">
        <v>350</v>
      </c>
      <c r="K38" s="64"/>
      <c r="L38" s="65">
        <f t="shared" si="5"/>
        <v>0</v>
      </c>
      <c r="M38" s="1"/>
      <c r="N38" s="1"/>
    </row>
    <row r="39" spans="1:14" ht="15.75" x14ac:dyDescent="0.25">
      <c r="A39" s="45"/>
      <c r="B39" s="66" t="s">
        <v>76</v>
      </c>
      <c r="C39" s="67" t="s">
        <v>52</v>
      </c>
      <c r="D39" s="68" t="s">
        <v>795</v>
      </c>
      <c r="E39" s="68" t="s">
        <v>77</v>
      </c>
      <c r="F39" s="69">
        <v>7.4399999999999995</v>
      </c>
      <c r="G39" s="70">
        <f t="shared" si="3"/>
        <v>0</v>
      </c>
      <c r="H39" s="71">
        <f t="shared" si="4"/>
        <v>0</v>
      </c>
      <c r="I39" s="72">
        <v>25</v>
      </c>
      <c r="J39" s="73">
        <v>350</v>
      </c>
      <c r="K39" s="74"/>
      <c r="L39" s="75">
        <f t="shared" si="5"/>
        <v>0</v>
      </c>
      <c r="M39" s="1"/>
      <c r="N39" s="1"/>
    </row>
    <row r="40" spans="1:14" ht="15.75" x14ac:dyDescent="0.25">
      <c r="A40" s="45"/>
      <c r="B40" s="86"/>
      <c r="C40" s="87"/>
      <c r="D40" s="88"/>
      <c r="E40" s="88"/>
      <c r="F40" s="89"/>
      <c r="G40" s="90"/>
      <c r="H40" s="91"/>
      <c r="I40" s="92"/>
      <c r="J40" s="93"/>
      <c r="K40" s="94"/>
      <c r="L40" s="95"/>
      <c r="M40" s="1"/>
      <c r="N40" s="1"/>
    </row>
    <row r="41" spans="1:14" ht="15.75" x14ac:dyDescent="0.25">
      <c r="A41" s="45"/>
      <c r="B41" s="46" t="s">
        <v>78</v>
      </c>
      <c r="C41" s="47" t="s">
        <v>52</v>
      </c>
      <c r="D41" s="48" t="s">
        <v>796</v>
      </c>
      <c r="E41" s="48" t="s">
        <v>79</v>
      </c>
      <c r="F41" s="49">
        <v>16.360000000000003</v>
      </c>
      <c r="G41" s="50">
        <f t="shared" si="3"/>
        <v>0</v>
      </c>
      <c r="H41" s="51">
        <f t="shared" si="4"/>
        <v>0</v>
      </c>
      <c r="I41" s="52">
        <v>10</v>
      </c>
      <c r="J41" s="53">
        <v>200</v>
      </c>
      <c r="K41" s="54"/>
      <c r="L41" s="55">
        <f t="shared" si="5"/>
        <v>0</v>
      </c>
      <c r="M41" s="1"/>
      <c r="N41" s="1"/>
    </row>
    <row r="42" spans="1:14" ht="15.75" x14ac:dyDescent="0.25">
      <c r="A42" s="45"/>
      <c r="B42" s="56" t="s">
        <v>80</v>
      </c>
      <c r="C42" s="57" t="s">
        <v>52</v>
      </c>
      <c r="D42" s="58" t="s">
        <v>797</v>
      </c>
      <c r="E42" s="58" t="s">
        <v>81</v>
      </c>
      <c r="F42" s="96">
        <v>14.53</v>
      </c>
      <c r="G42" s="60">
        <f t="shared" si="3"/>
        <v>0</v>
      </c>
      <c r="H42" s="61">
        <f t="shared" si="4"/>
        <v>0</v>
      </c>
      <c r="I42" s="62">
        <v>10</v>
      </c>
      <c r="J42" s="63">
        <v>200</v>
      </c>
      <c r="K42" s="64"/>
      <c r="L42" s="65">
        <f t="shared" si="5"/>
        <v>0</v>
      </c>
      <c r="M42" s="1"/>
      <c r="N42" s="1"/>
    </row>
    <row r="43" spans="1:14" ht="15.75" x14ac:dyDescent="0.25">
      <c r="A43" s="45"/>
      <c r="B43" s="66" t="s">
        <v>82</v>
      </c>
      <c r="C43" s="67" t="s">
        <v>52</v>
      </c>
      <c r="D43" s="68" t="s">
        <v>798</v>
      </c>
      <c r="E43" s="68" t="s">
        <v>83</v>
      </c>
      <c r="F43" s="69">
        <v>13.57</v>
      </c>
      <c r="G43" s="70">
        <f t="shared" si="3"/>
        <v>0</v>
      </c>
      <c r="H43" s="71">
        <f t="shared" si="4"/>
        <v>0</v>
      </c>
      <c r="I43" s="72">
        <v>10</v>
      </c>
      <c r="J43" s="73">
        <v>160</v>
      </c>
      <c r="K43" s="74"/>
      <c r="L43" s="75">
        <f t="shared" si="5"/>
        <v>0</v>
      </c>
      <c r="M43" s="1"/>
      <c r="N43" s="1"/>
    </row>
    <row r="44" spans="1:14" ht="15.75" x14ac:dyDescent="0.25">
      <c r="A44" s="45"/>
      <c r="B44" s="86"/>
      <c r="C44" s="87"/>
      <c r="D44" s="88"/>
      <c r="E44" s="88"/>
      <c r="F44" s="89"/>
      <c r="G44" s="90"/>
      <c r="H44" s="91"/>
      <c r="I44" s="92"/>
      <c r="J44" s="93"/>
      <c r="K44" s="94"/>
      <c r="L44" s="95"/>
      <c r="M44" s="1"/>
      <c r="N44" s="1"/>
    </row>
    <row r="45" spans="1:14" ht="15.75" x14ac:dyDescent="0.25">
      <c r="A45" s="45"/>
      <c r="B45" s="46" t="s">
        <v>84</v>
      </c>
      <c r="C45" s="47" t="s">
        <v>52</v>
      </c>
      <c r="D45" s="48" t="s">
        <v>799</v>
      </c>
      <c r="E45" s="48" t="s">
        <v>85</v>
      </c>
      <c r="F45" s="97">
        <v>20</v>
      </c>
      <c r="G45" s="50">
        <f t="shared" si="3"/>
        <v>0</v>
      </c>
      <c r="H45" s="51">
        <f t="shared" si="4"/>
        <v>0</v>
      </c>
      <c r="I45" s="52">
        <v>1</v>
      </c>
      <c r="J45" s="53">
        <v>100</v>
      </c>
      <c r="K45" s="54"/>
      <c r="L45" s="55">
        <f t="shared" si="5"/>
        <v>0</v>
      </c>
      <c r="M45" s="1"/>
      <c r="N45" s="1"/>
    </row>
    <row r="46" spans="1:14" ht="15.75" x14ac:dyDescent="0.25">
      <c r="A46" s="45"/>
      <c r="B46" s="56" t="s">
        <v>86</v>
      </c>
      <c r="C46" s="67" t="s">
        <v>52</v>
      </c>
      <c r="D46" s="58" t="s">
        <v>800</v>
      </c>
      <c r="E46" s="58" t="s">
        <v>87</v>
      </c>
      <c r="F46" s="59">
        <v>18.87</v>
      </c>
      <c r="G46" s="60">
        <f t="shared" si="3"/>
        <v>0</v>
      </c>
      <c r="H46" s="61">
        <f t="shared" si="4"/>
        <v>0</v>
      </c>
      <c r="I46" s="62">
        <v>1</v>
      </c>
      <c r="J46" s="63">
        <v>100</v>
      </c>
      <c r="K46" s="64"/>
      <c r="L46" s="65">
        <f t="shared" si="5"/>
        <v>0</v>
      </c>
      <c r="M46" s="1"/>
      <c r="N46" s="1"/>
    </row>
    <row r="47" spans="1:14" ht="15.75" x14ac:dyDescent="0.25">
      <c r="A47" s="45"/>
      <c r="B47" s="66" t="s">
        <v>88</v>
      </c>
      <c r="C47" s="67" t="s">
        <v>52</v>
      </c>
      <c r="D47" s="68" t="s">
        <v>801</v>
      </c>
      <c r="E47" s="68" t="s">
        <v>89</v>
      </c>
      <c r="F47" s="69">
        <v>18.87</v>
      </c>
      <c r="G47" s="70">
        <f t="shared" si="3"/>
        <v>0</v>
      </c>
      <c r="H47" s="71">
        <f t="shared" si="4"/>
        <v>0</v>
      </c>
      <c r="I47" s="72">
        <v>1</v>
      </c>
      <c r="J47" s="73">
        <v>100</v>
      </c>
      <c r="K47" s="74"/>
      <c r="L47" s="75">
        <f t="shared" si="5"/>
        <v>0</v>
      </c>
      <c r="M47" s="1"/>
      <c r="N47" s="1"/>
    </row>
    <row r="48" spans="1:14" ht="15.75" x14ac:dyDescent="0.25">
      <c r="A48" s="45"/>
      <c r="B48" s="86"/>
      <c r="C48" s="87"/>
      <c r="D48" s="88"/>
      <c r="E48" s="88"/>
      <c r="F48" s="89"/>
      <c r="G48" s="90"/>
      <c r="H48" s="91"/>
      <c r="I48" s="92"/>
      <c r="J48" s="93"/>
      <c r="K48" s="94"/>
      <c r="L48" s="95"/>
      <c r="M48" s="1"/>
      <c r="N48" s="1"/>
    </row>
    <row r="49" spans="1:14" ht="15.75" x14ac:dyDescent="0.25">
      <c r="A49" s="45"/>
      <c r="B49" s="46" t="s">
        <v>90</v>
      </c>
      <c r="C49" s="78" t="s">
        <v>52</v>
      </c>
      <c r="D49" s="48" t="s">
        <v>802</v>
      </c>
      <c r="E49" s="48" t="s">
        <v>91</v>
      </c>
      <c r="F49" s="49">
        <v>33.83</v>
      </c>
      <c r="G49" s="50">
        <f t="shared" si="3"/>
        <v>0</v>
      </c>
      <c r="H49" s="51">
        <f t="shared" si="4"/>
        <v>0</v>
      </c>
      <c r="I49" s="52">
        <v>1</v>
      </c>
      <c r="J49" s="53">
        <v>100</v>
      </c>
      <c r="K49" s="54"/>
      <c r="L49" s="55">
        <f t="shared" si="5"/>
        <v>0</v>
      </c>
      <c r="M49" s="1"/>
      <c r="N49" s="1"/>
    </row>
    <row r="50" spans="1:14" ht="15.75" x14ac:dyDescent="0.25">
      <c r="A50" s="45"/>
      <c r="B50" s="56" t="s">
        <v>92</v>
      </c>
      <c r="C50" s="67" t="s">
        <v>52</v>
      </c>
      <c r="D50" s="58" t="s">
        <v>803</v>
      </c>
      <c r="E50" s="58" t="s">
        <v>93</v>
      </c>
      <c r="F50" s="59">
        <v>31.85</v>
      </c>
      <c r="G50" s="60">
        <f t="shared" si="3"/>
        <v>0</v>
      </c>
      <c r="H50" s="61">
        <f t="shared" si="4"/>
        <v>0</v>
      </c>
      <c r="I50" s="62">
        <v>1</v>
      </c>
      <c r="J50" s="63">
        <v>100</v>
      </c>
      <c r="K50" s="64"/>
      <c r="L50" s="65">
        <f t="shared" si="5"/>
        <v>0</v>
      </c>
      <c r="M50" s="1"/>
      <c r="N50" s="1"/>
    </row>
    <row r="51" spans="1:14" ht="15.75" x14ac:dyDescent="0.25">
      <c r="A51" s="45"/>
      <c r="B51" s="56" t="s">
        <v>94</v>
      </c>
      <c r="C51" s="67" t="s">
        <v>52</v>
      </c>
      <c r="D51" s="58" t="s">
        <v>804</v>
      </c>
      <c r="E51" s="58" t="s">
        <v>95</v>
      </c>
      <c r="F51" s="59">
        <v>31.85</v>
      </c>
      <c r="G51" s="60">
        <f t="shared" si="3"/>
        <v>0</v>
      </c>
      <c r="H51" s="61">
        <f t="shared" si="4"/>
        <v>0</v>
      </c>
      <c r="I51" s="62">
        <v>1</v>
      </c>
      <c r="J51" s="63">
        <v>100</v>
      </c>
      <c r="K51" s="64"/>
      <c r="L51" s="65">
        <f t="shared" si="5"/>
        <v>0</v>
      </c>
      <c r="M51" s="1"/>
      <c r="N51" s="1"/>
    </row>
    <row r="52" spans="1:14" ht="15.75" x14ac:dyDescent="0.25">
      <c r="A52" s="45"/>
      <c r="B52" s="66" t="s">
        <v>96</v>
      </c>
      <c r="C52" s="67" t="s">
        <v>52</v>
      </c>
      <c r="D52" s="68" t="s">
        <v>805</v>
      </c>
      <c r="E52" s="68" t="s">
        <v>97</v>
      </c>
      <c r="F52" s="69">
        <v>31.23</v>
      </c>
      <c r="G52" s="70">
        <f t="shared" si="3"/>
        <v>0</v>
      </c>
      <c r="H52" s="71">
        <f t="shared" si="4"/>
        <v>0</v>
      </c>
      <c r="I52" s="72">
        <v>1</v>
      </c>
      <c r="J52" s="73">
        <v>100</v>
      </c>
      <c r="K52" s="74"/>
      <c r="L52" s="75">
        <f t="shared" si="5"/>
        <v>0</v>
      </c>
      <c r="M52" s="1"/>
      <c r="N52" s="1"/>
    </row>
    <row r="53" spans="1:14" ht="15.75" x14ac:dyDescent="0.25">
      <c r="A53" s="45"/>
      <c r="B53" s="86"/>
      <c r="C53" s="87"/>
      <c r="D53" s="88"/>
      <c r="E53" s="88"/>
      <c r="F53" s="89"/>
      <c r="G53" s="90"/>
      <c r="H53" s="91"/>
      <c r="I53" s="92"/>
      <c r="J53" s="93"/>
      <c r="K53" s="94"/>
      <c r="L53" s="95"/>
      <c r="M53" s="1"/>
      <c r="N53" s="1"/>
    </row>
    <row r="54" spans="1:14" ht="15.75" x14ac:dyDescent="0.25">
      <c r="A54" s="45"/>
      <c r="B54" s="46" t="s">
        <v>98</v>
      </c>
      <c r="C54" s="78" t="s">
        <v>52</v>
      </c>
      <c r="D54" s="48" t="s">
        <v>806</v>
      </c>
      <c r="E54" s="48" t="s">
        <v>99</v>
      </c>
      <c r="F54" s="49">
        <v>55.059999999999995</v>
      </c>
      <c r="G54" s="50">
        <f t="shared" si="3"/>
        <v>0</v>
      </c>
      <c r="H54" s="51">
        <f t="shared" si="4"/>
        <v>0</v>
      </c>
      <c r="I54" s="52">
        <v>1</v>
      </c>
      <c r="J54" s="53">
        <v>50</v>
      </c>
      <c r="K54" s="54"/>
      <c r="L54" s="55">
        <f t="shared" si="5"/>
        <v>0</v>
      </c>
      <c r="M54" s="1"/>
      <c r="N54" s="1"/>
    </row>
    <row r="55" spans="1:14" ht="15.75" x14ac:dyDescent="0.25">
      <c r="A55" s="45"/>
      <c r="B55" s="56" t="s">
        <v>100</v>
      </c>
      <c r="C55" s="67" t="s">
        <v>52</v>
      </c>
      <c r="D55" s="58" t="s">
        <v>807</v>
      </c>
      <c r="E55" s="58" t="s">
        <v>101</v>
      </c>
      <c r="F55" s="59">
        <v>52.89</v>
      </c>
      <c r="G55" s="60">
        <f t="shared" si="3"/>
        <v>0</v>
      </c>
      <c r="H55" s="61">
        <f t="shared" si="4"/>
        <v>0</v>
      </c>
      <c r="I55" s="62">
        <v>1</v>
      </c>
      <c r="J55" s="63">
        <v>50</v>
      </c>
      <c r="K55" s="64"/>
      <c r="L55" s="65">
        <f t="shared" si="5"/>
        <v>0</v>
      </c>
      <c r="M55" s="1"/>
      <c r="N55" s="1"/>
    </row>
    <row r="56" spans="1:14" ht="15.75" x14ac:dyDescent="0.25">
      <c r="A56" s="45"/>
      <c r="B56" s="56" t="s">
        <v>102</v>
      </c>
      <c r="C56" s="67" t="s">
        <v>52</v>
      </c>
      <c r="D56" s="58" t="s">
        <v>808</v>
      </c>
      <c r="E56" s="58" t="s">
        <v>103</v>
      </c>
      <c r="F56" s="59">
        <v>51.89</v>
      </c>
      <c r="G56" s="60">
        <f t="shared" si="3"/>
        <v>0</v>
      </c>
      <c r="H56" s="61">
        <f t="shared" si="4"/>
        <v>0</v>
      </c>
      <c r="I56" s="62">
        <v>1</v>
      </c>
      <c r="J56" s="63">
        <v>50</v>
      </c>
      <c r="K56" s="64"/>
      <c r="L56" s="65">
        <f t="shared" si="5"/>
        <v>0</v>
      </c>
      <c r="M56" s="1"/>
      <c r="N56" s="1"/>
    </row>
    <row r="57" spans="1:14" ht="15.75" x14ac:dyDescent="0.25">
      <c r="A57" s="45"/>
      <c r="B57" s="56" t="s">
        <v>104</v>
      </c>
      <c r="C57" s="67" t="s">
        <v>52</v>
      </c>
      <c r="D57" s="58" t="s">
        <v>809</v>
      </c>
      <c r="E57" s="58" t="s">
        <v>105</v>
      </c>
      <c r="F57" s="59">
        <v>48.25</v>
      </c>
      <c r="G57" s="60">
        <f t="shared" si="3"/>
        <v>0</v>
      </c>
      <c r="H57" s="61">
        <f t="shared" si="4"/>
        <v>0</v>
      </c>
      <c r="I57" s="62">
        <v>1</v>
      </c>
      <c r="J57" s="63">
        <v>50</v>
      </c>
      <c r="K57" s="64"/>
      <c r="L57" s="65">
        <f t="shared" si="5"/>
        <v>0</v>
      </c>
      <c r="M57" s="1"/>
      <c r="N57" s="1"/>
    </row>
    <row r="58" spans="1:14" ht="15.75" x14ac:dyDescent="0.25">
      <c r="A58" s="45"/>
      <c r="B58" s="56" t="s">
        <v>106</v>
      </c>
      <c r="C58" s="67" t="s">
        <v>52</v>
      </c>
      <c r="D58" s="58" t="s">
        <v>810</v>
      </c>
      <c r="E58" s="58" t="s">
        <v>107</v>
      </c>
      <c r="F58" s="59">
        <v>48.25</v>
      </c>
      <c r="G58" s="60">
        <f t="shared" si="3"/>
        <v>0</v>
      </c>
      <c r="H58" s="61">
        <f t="shared" si="4"/>
        <v>0</v>
      </c>
      <c r="I58" s="62">
        <v>1</v>
      </c>
      <c r="J58" s="63">
        <v>50</v>
      </c>
      <c r="K58" s="64"/>
      <c r="L58" s="65">
        <f t="shared" si="5"/>
        <v>0</v>
      </c>
      <c r="M58" s="1"/>
      <c r="N58" s="1"/>
    </row>
    <row r="59" spans="1:14" ht="15.75" x14ac:dyDescent="0.25">
      <c r="A59" s="45"/>
      <c r="B59" s="56" t="s">
        <v>108</v>
      </c>
      <c r="C59" s="67" t="s">
        <v>52</v>
      </c>
      <c r="D59" s="58" t="s">
        <v>811</v>
      </c>
      <c r="E59" s="58" t="s">
        <v>109</v>
      </c>
      <c r="F59" s="59">
        <v>115.2</v>
      </c>
      <c r="G59" s="60">
        <f t="shared" si="3"/>
        <v>0</v>
      </c>
      <c r="H59" s="61">
        <f t="shared" si="4"/>
        <v>0</v>
      </c>
      <c r="I59" s="62">
        <v>1</v>
      </c>
      <c r="J59" s="63">
        <v>30</v>
      </c>
      <c r="K59" s="64"/>
      <c r="L59" s="65">
        <f t="shared" si="5"/>
        <v>0</v>
      </c>
      <c r="M59" s="1"/>
      <c r="N59" s="1"/>
    </row>
    <row r="60" spans="1:14" ht="15.75" x14ac:dyDescent="0.25">
      <c r="A60" s="45"/>
      <c r="B60" s="56" t="s">
        <v>110</v>
      </c>
      <c r="C60" s="67" t="s">
        <v>52</v>
      </c>
      <c r="D60" s="58" t="s">
        <v>812</v>
      </c>
      <c r="E60" s="58" t="s">
        <v>111</v>
      </c>
      <c r="F60" s="59">
        <v>114.46000000000001</v>
      </c>
      <c r="G60" s="60">
        <f t="shared" si="3"/>
        <v>0</v>
      </c>
      <c r="H60" s="61">
        <f t="shared" si="4"/>
        <v>0</v>
      </c>
      <c r="I60" s="62">
        <v>1</v>
      </c>
      <c r="J60" s="63">
        <v>30</v>
      </c>
      <c r="K60" s="64"/>
      <c r="L60" s="65">
        <f t="shared" si="5"/>
        <v>0</v>
      </c>
      <c r="M60" s="1"/>
      <c r="N60" s="1"/>
    </row>
    <row r="61" spans="1:14" ht="15.75" x14ac:dyDescent="0.25">
      <c r="A61" s="45"/>
      <c r="B61" s="56" t="s">
        <v>112</v>
      </c>
      <c r="C61" s="57" t="s">
        <v>52</v>
      </c>
      <c r="D61" s="58" t="s">
        <v>813</v>
      </c>
      <c r="E61" s="58" t="s">
        <v>113</v>
      </c>
      <c r="F61" s="59">
        <v>101.32000000000001</v>
      </c>
      <c r="G61" s="60">
        <f t="shared" si="3"/>
        <v>0</v>
      </c>
      <c r="H61" s="61">
        <f t="shared" si="4"/>
        <v>0</v>
      </c>
      <c r="I61" s="62">
        <v>1</v>
      </c>
      <c r="J61" s="63">
        <v>30</v>
      </c>
      <c r="K61" s="64"/>
      <c r="L61" s="65">
        <f t="shared" si="5"/>
        <v>0</v>
      </c>
      <c r="M61" s="1"/>
      <c r="N61" s="1"/>
    </row>
    <row r="62" spans="1:14" ht="15.75" x14ac:dyDescent="0.25">
      <c r="A62" s="45"/>
      <c r="B62" s="66" t="s">
        <v>114</v>
      </c>
      <c r="C62" s="67" t="s">
        <v>52</v>
      </c>
      <c r="D62" s="68" t="s">
        <v>814</v>
      </c>
      <c r="E62" s="68" t="s">
        <v>115</v>
      </c>
      <c r="F62" s="69">
        <v>99.22</v>
      </c>
      <c r="G62" s="70">
        <f t="shared" si="3"/>
        <v>0</v>
      </c>
      <c r="H62" s="71">
        <f t="shared" si="4"/>
        <v>0</v>
      </c>
      <c r="I62" s="72">
        <v>1</v>
      </c>
      <c r="J62" s="73">
        <v>30</v>
      </c>
      <c r="K62" s="74"/>
      <c r="L62" s="75">
        <f t="shared" si="5"/>
        <v>0</v>
      </c>
      <c r="M62" s="1"/>
      <c r="N62" s="1"/>
    </row>
    <row r="63" spans="1:14" ht="15.75" x14ac:dyDescent="0.25">
      <c r="A63" s="45"/>
      <c r="B63" s="86"/>
      <c r="C63" s="87"/>
      <c r="D63" s="88"/>
      <c r="E63" s="88"/>
      <c r="F63" s="89"/>
      <c r="G63" s="90"/>
      <c r="H63" s="91"/>
      <c r="I63" s="92"/>
      <c r="J63" s="93"/>
      <c r="K63" s="94"/>
      <c r="L63" s="95"/>
      <c r="M63" s="1"/>
      <c r="N63" s="1"/>
    </row>
    <row r="64" spans="1:14" ht="15.75" x14ac:dyDescent="0.25">
      <c r="A64" s="45"/>
      <c r="B64" s="46" t="s">
        <v>116</v>
      </c>
      <c r="C64" s="47" t="s">
        <v>52</v>
      </c>
      <c r="D64" s="48" t="s">
        <v>815</v>
      </c>
      <c r="E64" s="48" t="s">
        <v>117</v>
      </c>
      <c r="F64" s="49">
        <v>134.19</v>
      </c>
      <c r="G64" s="50">
        <f t="shared" si="3"/>
        <v>0</v>
      </c>
      <c r="H64" s="51">
        <f t="shared" si="4"/>
        <v>0</v>
      </c>
      <c r="I64" s="52">
        <v>1</v>
      </c>
      <c r="J64" s="53">
        <v>20</v>
      </c>
      <c r="K64" s="54"/>
      <c r="L64" s="55">
        <f t="shared" si="5"/>
        <v>0</v>
      </c>
      <c r="M64" s="1"/>
      <c r="N64" s="1"/>
    </row>
    <row r="65" spans="1:14" ht="15.75" x14ac:dyDescent="0.25">
      <c r="A65" s="45"/>
      <c r="B65" s="56" t="s">
        <v>118</v>
      </c>
      <c r="C65" s="57" t="s">
        <v>52</v>
      </c>
      <c r="D65" s="58" t="s">
        <v>816</v>
      </c>
      <c r="E65" s="58" t="s">
        <v>119</v>
      </c>
      <c r="F65" s="59">
        <v>120.12</v>
      </c>
      <c r="G65" s="60">
        <f t="shared" si="3"/>
        <v>0</v>
      </c>
      <c r="H65" s="61">
        <f t="shared" si="4"/>
        <v>0</v>
      </c>
      <c r="I65" s="62">
        <v>1</v>
      </c>
      <c r="J65" s="63">
        <v>20</v>
      </c>
      <c r="K65" s="64"/>
      <c r="L65" s="65">
        <f t="shared" si="5"/>
        <v>0</v>
      </c>
      <c r="M65" s="1"/>
      <c r="N65" s="1"/>
    </row>
    <row r="66" spans="1:14" ht="15.75" x14ac:dyDescent="0.25">
      <c r="A66" s="45"/>
      <c r="B66" s="66" t="s">
        <v>120</v>
      </c>
      <c r="C66" s="67" t="s">
        <v>52</v>
      </c>
      <c r="D66" s="68" t="s">
        <v>817</v>
      </c>
      <c r="E66" s="68" t="s">
        <v>121</v>
      </c>
      <c r="F66" s="69">
        <v>122.63000000000001</v>
      </c>
      <c r="G66" s="70">
        <f t="shared" si="3"/>
        <v>0</v>
      </c>
      <c r="H66" s="71">
        <f t="shared" si="4"/>
        <v>0</v>
      </c>
      <c r="I66" s="72">
        <v>1</v>
      </c>
      <c r="J66" s="73">
        <v>15</v>
      </c>
      <c r="K66" s="74"/>
      <c r="L66" s="75">
        <f t="shared" si="5"/>
        <v>0</v>
      </c>
      <c r="M66" s="1"/>
      <c r="N66" s="1"/>
    </row>
    <row r="67" spans="1:14" ht="15.75" x14ac:dyDescent="0.25">
      <c r="A67" s="45"/>
      <c r="B67" s="86"/>
      <c r="C67" s="87"/>
      <c r="D67" s="88"/>
      <c r="E67" s="88"/>
      <c r="F67" s="89"/>
      <c r="G67" s="90"/>
      <c r="H67" s="91"/>
      <c r="I67" s="92"/>
      <c r="J67" s="93"/>
      <c r="K67" s="94"/>
      <c r="L67" s="95"/>
      <c r="M67" s="1"/>
      <c r="N67" s="1"/>
    </row>
    <row r="68" spans="1:14" ht="15.75" x14ac:dyDescent="0.25">
      <c r="A68" s="45"/>
      <c r="B68" s="46" t="s">
        <v>122</v>
      </c>
      <c r="C68" s="47" t="s">
        <v>52</v>
      </c>
      <c r="D68" s="48" t="s">
        <v>818</v>
      </c>
      <c r="E68" s="48" t="s">
        <v>123</v>
      </c>
      <c r="F68" s="49">
        <v>266.26</v>
      </c>
      <c r="G68" s="50">
        <f t="shared" si="3"/>
        <v>0</v>
      </c>
      <c r="H68" s="51">
        <f t="shared" si="4"/>
        <v>0</v>
      </c>
      <c r="I68" s="52">
        <v>1</v>
      </c>
      <c r="J68" s="53">
        <v>18</v>
      </c>
      <c r="K68" s="54"/>
      <c r="L68" s="55">
        <f t="shared" si="5"/>
        <v>0</v>
      </c>
      <c r="M68" s="1"/>
      <c r="N68" s="1"/>
    </row>
    <row r="69" spans="1:14" ht="15.75" x14ac:dyDescent="0.25">
      <c r="A69" s="45"/>
      <c r="B69" s="56" t="s">
        <v>124</v>
      </c>
      <c r="C69" s="57" t="s">
        <v>52</v>
      </c>
      <c r="D69" s="58" t="s">
        <v>819</v>
      </c>
      <c r="E69" s="58" t="s">
        <v>125</v>
      </c>
      <c r="F69" s="59">
        <v>276.94</v>
      </c>
      <c r="G69" s="60">
        <f t="shared" si="3"/>
        <v>0</v>
      </c>
      <c r="H69" s="61">
        <f t="shared" si="4"/>
        <v>0</v>
      </c>
      <c r="I69" s="62">
        <v>1</v>
      </c>
      <c r="J69" s="63">
        <v>18</v>
      </c>
      <c r="K69" s="64"/>
      <c r="L69" s="65">
        <f t="shared" si="5"/>
        <v>0</v>
      </c>
      <c r="M69" s="1"/>
      <c r="N69" s="1"/>
    </row>
    <row r="70" spans="1:14" ht="15.75" x14ac:dyDescent="0.25">
      <c r="A70" s="45"/>
      <c r="B70" s="66" t="s">
        <v>126</v>
      </c>
      <c r="C70" s="67" t="s">
        <v>52</v>
      </c>
      <c r="D70" s="68" t="s">
        <v>820</v>
      </c>
      <c r="E70" s="68" t="s">
        <v>127</v>
      </c>
      <c r="F70" s="69">
        <v>243.47</v>
      </c>
      <c r="G70" s="70">
        <f t="shared" si="3"/>
        <v>0</v>
      </c>
      <c r="H70" s="71">
        <f t="shared" si="4"/>
        <v>0</v>
      </c>
      <c r="I70" s="72">
        <v>1</v>
      </c>
      <c r="J70" s="73">
        <v>18</v>
      </c>
      <c r="K70" s="74"/>
      <c r="L70" s="75">
        <f t="shared" si="5"/>
        <v>0</v>
      </c>
      <c r="M70" s="1"/>
      <c r="N70" s="1"/>
    </row>
    <row r="71" spans="1:14" ht="15.75" x14ac:dyDescent="0.25">
      <c r="A71" s="45"/>
      <c r="B71" s="86"/>
      <c r="C71" s="87"/>
      <c r="D71" s="88"/>
      <c r="E71" s="88"/>
      <c r="F71" s="89"/>
      <c r="G71" s="90"/>
      <c r="H71" s="91"/>
      <c r="I71" s="92"/>
      <c r="J71" s="93"/>
      <c r="K71" s="94"/>
      <c r="L71" s="95"/>
      <c r="M71" s="1"/>
      <c r="N71" s="1"/>
    </row>
    <row r="72" spans="1:14" ht="15.75" x14ac:dyDescent="0.25">
      <c r="A72" s="45"/>
      <c r="B72" s="46" t="s">
        <v>128</v>
      </c>
      <c r="C72" s="47" t="s">
        <v>52</v>
      </c>
      <c r="D72" s="48" t="s">
        <v>821</v>
      </c>
      <c r="E72" s="48" t="s">
        <v>129</v>
      </c>
      <c r="F72" s="49">
        <v>1472.79</v>
      </c>
      <c r="G72" s="50">
        <f t="shared" si="3"/>
        <v>0</v>
      </c>
      <c r="H72" s="51">
        <f t="shared" si="4"/>
        <v>0</v>
      </c>
      <c r="I72" s="52">
        <v>1</v>
      </c>
      <c r="J72" s="53">
        <v>4</v>
      </c>
      <c r="K72" s="54"/>
      <c r="L72" s="55">
        <f t="shared" si="5"/>
        <v>0</v>
      </c>
      <c r="M72" s="1"/>
      <c r="N72" s="1"/>
    </row>
    <row r="73" spans="1:14" ht="15.75" x14ac:dyDescent="0.25">
      <c r="A73" s="45"/>
      <c r="B73" s="66" t="s">
        <v>130</v>
      </c>
      <c r="C73" s="67" t="s">
        <v>52</v>
      </c>
      <c r="D73" s="68" t="s">
        <v>822</v>
      </c>
      <c r="E73" s="68" t="s">
        <v>131</v>
      </c>
      <c r="F73" s="69">
        <v>1472.79</v>
      </c>
      <c r="G73" s="70">
        <f t="shared" si="3"/>
        <v>0</v>
      </c>
      <c r="H73" s="71">
        <f t="shared" si="4"/>
        <v>0</v>
      </c>
      <c r="I73" s="72">
        <v>1</v>
      </c>
      <c r="J73" s="73">
        <v>4</v>
      </c>
      <c r="K73" s="74"/>
      <c r="L73" s="75">
        <f t="shared" si="5"/>
        <v>0</v>
      </c>
      <c r="M73" s="1"/>
      <c r="N73" s="1"/>
    </row>
    <row r="74" spans="1:14" ht="15.75" customHeight="1" x14ac:dyDescent="0.25">
      <c r="A74" s="98"/>
      <c r="B74" s="34"/>
      <c r="C74" s="35"/>
      <c r="D74" s="36" t="s">
        <v>132</v>
      </c>
      <c r="E74" s="37"/>
      <c r="F74" s="38" t="s">
        <v>15</v>
      </c>
      <c r="G74" s="39"/>
      <c r="H74" s="40"/>
      <c r="I74" s="41"/>
      <c r="J74" s="42"/>
      <c r="K74" s="43"/>
      <c r="L74" s="44"/>
      <c r="M74" s="1"/>
      <c r="N74" s="1"/>
    </row>
    <row r="75" spans="1:14" ht="15.75" x14ac:dyDescent="0.25">
      <c r="A75" s="99"/>
      <c r="B75" s="100" t="s">
        <v>133</v>
      </c>
      <c r="C75" s="78" t="s">
        <v>134</v>
      </c>
      <c r="D75" s="101" t="s">
        <v>135</v>
      </c>
      <c r="E75" s="102" t="s">
        <v>53</v>
      </c>
      <c r="F75" s="80">
        <v>5.54</v>
      </c>
      <c r="G75" s="81">
        <f t="shared" ref="G75:G124" si="6">$G$2</f>
        <v>0</v>
      </c>
      <c r="H75" s="82">
        <f t="shared" ref="H75:H124" si="7">IFERROR(G75*F75,"-")</f>
        <v>0</v>
      </c>
      <c r="I75" s="20">
        <v>25</v>
      </c>
      <c r="J75" s="20">
        <v>3300</v>
      </c>
      <c r="K75" s="84"/>
      <c r="L75" s="85">
        <f t="shared" ref="L75:L124" si="8">IFERROR(H75*K75,0)</f>
        <v>0</v>
      </c>
      <c r="M75" s="1"/>
      <c r="N75" s="1"/>
    </row>
    <row r="76" spans="1:14" ht="15.75" x14ac:dyDescent="0.25">
      <c r="A76" s="103"/>
      <c r="B76" s="104"/>
      <c r="C76" s="87"/>
      <c r="D76" s="105"/>
      <c r="E76" s="88"/>
      <c r="F76" s="89"/>
      <c r="G76" s="90"/>
      <c r="H76" s="91"/>
      <c r="I76" s="93"/>
      <c r="J76" s="93"/>
      <c r="K76" s="94"/>
      <c r="L76" s="95"/>
      <c r="M76" s="1"/>
      <c r="N76" s="1"/>
    </row>
    <row r="77" spans="1:14" ht="15.75" x14ac:dyDescent="0.25">
      <c r="A77" s="103"/>
      <c r="B77" s="56" t="s">
        <v>41</v>
      </c>
      <c r="C77" s="47" t="s">
        <v>134</v>
      </c>
      <c r="D77" s="101" t="s">
        <v>136</v>
      </c>
      <c r="E77" s="102" t="s">
        <v>55</v>
      </c>
      <c r="F77" s="56" t="s">
        <v>41</v>
      </c>
      <c r="G77" s="50">
        <f t="shared" si="6"/>
        <v>0</v>
      </c>
      <c r="H77" s="51" t="str">
        <f t="shared" si="7"/>
        <v>-</v>
      </c>
      <c r="I77" s="53">
        <v>25</v>
      </c>
      <c r="J77" s="53">
        <v>1200</v>
      </c>
      <c r="K77" s="54"/>
      <c r="L77" s="55">
        <f t="shared" si="8"/>
        <v>0</v>
      </c>
      <c r="M77" s="1"/>
      <c r="N77" s="1"/>
    </row>
    <row r="78" spans="1:14" ht="15.75" x14ac:dyDescent="0.25">
      <c r="A78" s="103"/>
      <c r="B78" s="106" t="s">
        <v>137</v>
      </c>
      <c r="C78" s="67" t="s">
        <v>134</v>
      </c>
      <c r="D78" s="107" t="s">
        <v>138</v>
      </c>
      <c r="E78" s="108" t="s">
        <v>57</v>
      </c>
      <c r="F78" s="69">
        <v>5.7299999999999995</v>
      </c>
      <c r="G78" s="70">
        <f t="shared" si="6"/>
        <v>0</v>
      </c>
      <c r="H78" s="71">
        <f t="shared" si="7"/>
        <v>0</v>
      </c>
      <c r="I78" s="73">
        <v>25</v>
      </c>
      <c r="J78" s="73">
        <v>1200</v>
      </c>
      <c r="K78" s="74"/>
      <c r="L78" s="75">
        <f t="shared" si="8"/>
        <v>0</v>
      </c>
      <c r="M78" s="1"/>
      <c r="N78" s="1"/>
    </row>
    <row r="79" spans="1:14" ht="15.75" x14ac:dyDescent="0.25">
      <c r="A79" s="103"/>
      <c r="B79" s="104"/>
      <c r="C79" s="87"/>
      <c r="D79" s="105"/>
      <c r="E79" s="88"/>
      <c r="F79" s="89"/>
      <c r="G79" s="90"/>
      <c r="H79" s="91"/>
      <c r="I79" s="93"/>
      <c r="J79" s="93"/>
      <c r="K79" s="94"/>
      <c r="L79" s="95"/>
      <c r="M79" s="1"/>
      <c r="N79" s="1"/>
    </row>
    <row r="80" spans="1:14" ht="15.75" x14ac:dyDescent="0.25">
      <c r="A80" s="103"/>
      <c r="B80" s="109" t="s">
        <v>139</v>
      </c>
      <c r="C80" s="47" t="s">
        <v>134</v>
      </c>
      <c r="D80" s="101" t="s">
        <v>140</v>
      </c>
      <c r="E80" s="102" t="s">
        <v>61</v>
      </c>
      <c r="F80" s="49">
        <v>5.42</v>
      </c>
      <c r="G80" s="50">
        <f t="shared" si="6"/>
        <v>0</v>
      </c>
      <c r="H80" s="51">
        <f t="shared" si="7"/>
        <v>0</v>
      </c>
      <c r="I80" s="53">
        <v>25</v>
      </c>
      <c r="J80" s="53">
        <v>1000</v>
      </c>
      <c r="K80" s="54"/>
      <c r="L80" s="55">
        <f t="shared" si="8"/>
        <v>0</v>
      </c>
      <c r="M80" s="1"/>
      <c r="N80" s="1"/>
    </row>
    <row r="81" spans="1:14" ht="15.75" x14ac:dyDescent="0.25">
      <c r="A81" s="103"/>
      <c r="B81" s="106" t="s">
        <v>141</v>
      </c>
      <c r="C81" s="67" t="s">
        <v>134</v>
      </c>
      <c r="D81" s="107" t="s">
        <v>142</v>
      </c>
      <c r="E81" s="108" t="s">
        <v>63</v>
      </c>
      <c r="F81" s="69">
        <v>4.87</v>
      </c>
      <c r="G81" s="70">
        <f t="shared" si="6"/>
        <v>0</v>
      </c>
      <c r="H81" s="71">
        <f t="shared" si="7"/>
        <v>0</v>
      </c>
      <c r="I81" s="73">
        <v>25</v>
      </c>
      <c r="J81" s="73">
        <v>1000</v>
      </c>
      <c r="K81" s="74"/>
      <c r="L81" s="75">
        <f t="shared" si="8"/>
        <v>0</v>
      </c>
      <c r="M81" s="1"/>
      <c r="N81" s="1"/>
    </row>
    <row r="82" spans="1:14" ht="15.75" x14ac:dyDescent="0.25">
      <c r="A82" s="103"/>
      <c r="B82" s="104"/>
      <c r="C82" s="87"/>
      <c r="D82" s="105"/>
      <c r="E82" s="88"/>
      <c r="F82" s="89"/>
      <c r="G82" s="90"/>
      <c r="H82" s="91"/>
      <c r="I82" s="93"/>
      <c r="J82" s="93"/>
      <c r="K82" s="94"/>
      <c r="L82" s="95"/>
      <c r="M82" s="1"/>
      <c r="N82" s="1"/>
    </row>
    <row r="83" spans="1:14" ht="15.75" x14ac:dyDescent="0.25">
      <c r="A83" s="103"/>
      <c r="B83" s="109" t="s">
        <v>143</v>
      </c>
      <c r="C83" s="47" t="s">
        <v>134</v>
      </c>
      <c r="D83" s="101" t="s">
        <v>144</v>
      </c>
      <c r="E83" s="102" t="s">
        <v>67</v>
      </c>
      <c r="F83" s="49">
        <v>11.8</v>
      </c>
      <c r="G83" s="50">
        <f t="shared" si="6"/>
        <v>0</v>
      </c>
      <c r="H83" s="51">
        <f t="shared" si="7"/>
        <v>0</v>
      </c>
      <c r="I83" s="53">
        <v>25</v>
      </c>
      <c r="J83" s="53">
        <v>500</v>
      </c>
      <c r="K83" s="54"/>
      <c r="L83" s="55">
        <f t="shared" si="8"/>
        <v>0</v>
      </c>
      <c r="M83" s="1"/>
      <c r="N83" s="1"/>
    </row>
    <row r="84" spans="1:14" ht="15.75" x14ac:dyDescent="0.25">
      <c r="A84" s="103"/>
      <c r="B84" s="106" t="s">
        <v>145</v>
      </c>
      <c r="C84" s="67" t="s">
        <v>134</v>
      </c>
      <c r="D84" s="107" t="s">
        <v>146</v>
      </c>
      <c r="E84" s="108" t="s">
        <v>69</v>
      </c>
      <c r="F84" s="69">
        <v>11.67</v>
      </c>
      <c r="G84" s="70">
        <f t="shared" si="6"/>
        <v>0</v>
      </c>
      <c r="H84" s="71">
        <f t="shared" si="7"/>
        <v>0</v>
      </c>
      <c r="I84" s="73">
        <v>25</v>
      </c>
      <c r="J84" s="73">
        <v>500</v>
      </c>
      <c r="K84" s="74"/>
      <c r="L84" s="75">
        <f t="shared" si="8"/>
        <v>0</v>
      </c>
      <c r="M84" s="1"/>
      <c r="N84" s="1"/>
    </row>
    <row r="85" spans="1:14" ht="15.75" x14ac:dyDescent="0.25">
      <c r="A85" s="103"/>
      <c r="B85" s="104"/>
      <c r="C85" s="87"/>
      <c r="D85" s="105"/>
      <c r="E85" s="88"/>
      <c r="F85" s="89"/>
      <c r="G85" s="90"/>
      <c r="H85" s="91"/>
      <c r="I85" s="93"/>
      <c r="J85" s="93"/>
      <c r="K85" s="94"/>
      <c r="L85" s="95"/>
      <c r="M85" s="1"/>
      <c r="N85" s="1"/>
    </row>
    <row r="86" spans="1:14" ht="15.75" x14ac:dyDescent="0.25">
      <c r="A86" s="103"/>
      <c r="B86" s="56" t="s">
        <v>41</v>
      </c>
      <c r="C86" s="47" t="s">
        <v>134</v>
      </c>
      <c r="D86" s="101" t="s">
        <v>147</v>
      </c>
      <c r="E86" s="102" t="s">
        <v>71</v>
      </c>
      <c r="F86" s="56" t="s">
        <v>41</v>
      </c>
      <c r="G86" s="50">
        <f t="shared" si="6"/>
        <v>0</v>
      </c>
      <c r="H86" s="51" t="str">
        <f t="shared" si="7"/>
        <v>-</v>
      </c>
      <c r="I86" s="53">
        <v>25</v>
      </c>
      <c r="J86" s="53">
        <v>400</v>
      </c>
      <c r="K86" s="54"/>
      <c r="L86" s="55">
        <f t="shared" si="8"/>
        <v>0</v>
      </c>
      <c r="M86" s="1"/>
      <c r="N86" s="1"/>
    </row>
    <row r="87" spans="1:14" ht="15.75" x14ac:dyDescent="0.25">
      <c r="A87" s="103"/>
      <c r="B87" s="110" t="s">
        <v>148</v>
      </c>
      <c r="C87" s="57" t="s">
        <v>134</v>
      </c>
      <c r="D87" s="107" t="s">
        <v>149</v>
      </c>
      <c r="E87" s="108" t="s">
        <v>73</v>
      </c>
      <c r="F87" s="59">
        <v>9.64</v>
      </c>
      <c r="G87" s="60">
        <f t="shared" si="6"/>
        <v>0</v>
      </c>
      <c r="H87" s="61">
        <f t="shared" si="7"/>
        <v>0</v>
      </c>
      <c r="I87" s="63">
        <v>25</v>
      </c>
      <c r="J87" s="63">
        <v>400</v>
      </c>
      <c r="K87" s="64"/>
      <c r="L87" s="65">
        <f t="shared" si="8"/>
        <v>0</v>
      </c>
      <c r="M87" s="1"/>
      <c r="N87" s="1"/>
    </row>
    <row r="88" spans="1:14" ht="15.75" x14ac:dyDescent="0.25">
      <c r="A88" s="103"/>
      <c r="B88" s="110" t="s">
        <v>150</v>
      </c>
      <c r="C88" s="57" t="s">
        <v>134</v>
      </c>
      <c r="D88" s="107" t="s">
        <v>151</v>
      </c>
      <c r="E88" s="108" t="s">
        <v>75</v>
      </c>
      <c r="F88" s="59">
        <v>7.3599999999999994</v>
      </c>
      <c r="G88" s="60">
        <f t="shared" si="6"/>
        <v>0</v>
      </c>
      <c r="H88" s="61">
        <f t="shared" si="7"/>
        <v>0</v>
      </c>
      <c r="I88" s="63">
        <v>25</v>
      </c>
      <c r="J88" s="63">
        <v>400</v>
      </c>
      <c r="K88" s="64"/>
      <c r="L88" s="65">
        <f t="shared" si="8"/>
        <v>0</v>
      </c>
      <c r="M88" s="1"/>
      <c r="N88" s="1"/>
    </row>
    <row r="89" spans="1:14" ht="15.75" x14ac:dyDescent="0.25">
      <c r="A89" s="103"/>
      <c r="B89" s="106" t="s">
        <v>152</v>
      </c>
      <c r="C89" s="67" t="s">
        <v>134</v>
      </c>
      <c r="D89" s="107" t="s">
        <v>153</v>
      </c>
      <c r="E89" s="108" t="s">
        <v>77</v>
      </c>
      <c r="F89" s="69">
        <v>7.4399999999999995</v>
      </c>
      <c r="G89" s="70">
        <f t="shared" si="6"/>
        <v>0</v>
      </c>
      <c r="H89" s="71">
        <f t="shared" si="7"/>
        <v>0</v>
      </c>
      <c r="I89" s="73">
        <v>25</v>
      </c>
      <c r="J89" s="73">
        <v>400</v>
      </c>
      <c r="K89" s="74"/>
      <c r="L89" s="75">
        <f t="shared" si="8"/>
        <v>0</v>
      </c>
      <c r="M89" s="1"/>
      <c r="N89" s="1"/>
    </row>
    <row r="90" spans="1:14" ht="15.75" x14ac:dyDescent="0.25">
      <c r="A90" s="103"/>
      <c r="B90" s="104"/>
      <c r="C90" s="87"/>
      <c r="D90" s="105"/>
      <c r="E90" s="88"/>
      <c r="F90" s="89"/>
      <c r="G90" s="90"/>
      <c r="H90" s="91"/>
      <c r="I90" s="93"/>
      <c r="J90" s="93"/>
      <c r="K90" s="94"/>
      <c r="L90" s="95"/>
      <c r="M90" s="1"/>
      <c r="N90" s="1"/>
    </row>
    <row r="91" spans="1:14" ht="15.75" x14ac:dyDescent="0.25">
      <c r="A91" s="103"/>
      <c r="B91" s="109" t="s">
        <v>154</v>
      </c>
      <c r="C91" s="47" t="s">
        <v>134</v>
      </c>
      <c r="D91" s="101" t="s">
        <v>155</v>
      </c>
      <c r="E91" s="102" t="s">
        <v>156</v>
      </c>
      <c r="F91" s="49">
        <v>13.92</v>
      </c>
      <c r="G91" s="50">
        <f t="shared" si="6"/>
        <v>0</v>
      </c>
      <c r="H91" s="51">
        <f t="shared" si="7"/>
        <v>0</v>
      </c>
      <c r="I91" s="53">
        <v>10</v>
      </c>
      <c r="J91" s="53">
        <v>200</v>
      </c>
      <c r="K91" s="54"/>
      <c r="L91" s="55">
        <f t="shared" si="8"/>
        <v>0</v>
      </c>
      <c r="M91" s="1"/>
      <c r="N91" s="1"/>
    </row>
    <row r="92" spans="1:14" ht="15.75" x14ac:dyDescent="0.25">
      <c r="A92" s="103"/>
      <c r="B92" s="110" t="s">
        <v>157</v>
      </c>
      <c r="C92" s="57" t="s">
        <v>134</v>
      </c>
      <c r="D92" s="107" t="s">
        <v>158</v>
      </c>
      <c r="E92" s="108" t="s">
        <v>79</v>
      </c>
      <c r="F92" s="59">
        <v>14.72</v>
      </c>
      <c r="G92" s="60">
        <f t="shared" si="6"/>
        <v>0</v>
      </c>
      <c r="H92" s="61">
        <f t="shared" si="7"/>
        <v>0</v>
      </c>
      <c r="I92" s="63">
        <v>10</v>
      </c>
      <c r="J92" s="63">
        <v>200</v>
      </c>
      <c r="K92" s="64"/>
      <c r="L92" s="65">
        <f t="shared" si="8"/>
        <v>0</v>
      </c>
      <c r="M92" s="1"/>
      <c r="N92" s="1"/>
    </row>
    <row r="93" spans="1:14" ht="15.75" x14ac:dyDescent="0.25">
      <c r="A93" s="103"/>
      <c r="B93" s="110" t="s">
        <v>159</v>
      </c>
      <c r="C93" s="57" t="s">
        <v>134</v>
      </c>
      <c r="D93" s="107" t="s">
        <v>160</v>
      </c>
      <c r="E93" s="108" t="s">
        <v>81</v>
      </c>
      <c r="F93" s="59">
        <v>13.7</v>
      </c>
      <c r="G93" s="60">
        <f t="shared" si="6"/>
        <v>0</v>
      </c>
      <c r="H93" s="61">
        <f t="shared" si="7"/>
        <v>0</v>
      </c>
      <c r="I93" s="63">
        <v>10</v>
      </c>
      <c r="J93" s="63">
        <v>200</v>
      </c>
      <c r="K93" s="64"/>
      <c r="L93" s="65">
        <f t="shared" si="8"/>
        <v>0</v>
      </c>
      <c r="M93" s="1"/>
      <c r="N93" s="1"/>
    </row>
    <row r="94" spans="1:14" ht="15.75" x14ac:dyDescent="0.25">
      <c r="A94" s="103"/>
      <c r="B94" s="106" t="s">
        <v>161</v>
      </c>
      <c r="C94" s="67" t="s">
        <v>134</v>
      </c>
      <c r="D94" s="107" t="s">
        <v>162</v>
      </c>
      <c r="E94" s="108" t="s">
        <v>83</v>
      </c>
      <c r="F94" s="69">
        <v>11.53</v>
      </c>
      <c r="G94" s="70">
        <f t="shared" si="6"/>
        <v>0</v>
      </c>
      <c r="H94" s="71">
        <f t="shared" si="7"/>
        <v>0</v>
      </c>
      <c r="I94" s="73">
        <v>10</v>
      </c>
      <c r="J94" s="73">
        <v>160</v>
      </c>
      <c r="K94" s="74"/>
      <c r="L94" s="75">
        <f t="shared" si="8"/>
        <v>0</v>
      </c>
      <c r="M94" s="1"/>
      <c r="N94" s="1"/>
    </row>
    <row r="95" spans="1:14" ht="15.75" x14ac:dyDescent="0.25">
      <c r="A95" s="103"/>
      <c r="B95" s="104"/>
      <c r="C95" s="87"/>
      <c r="D95" s="105"/>
      <c r="E95" s="88"/>
      <c r="F95" s="89"/>
      <c r="G95" s="90"/>
      <c r="H95" s="91"/>
      <c r="I95" s="93"/>
      <c r="J95" s="93"/>
      <c r="K95" s="94"/>
      <c r="L95" s="95"/>
      <c r="M95" s="1"/>
      <c r="N95" s="1"/>
    </row>
    <row r="96" spans="1:14" ht="15.75" x14ac:dyDescent="0.25">
      <c r="A96" s="103"/>
      <c r="B96" s="109" t="s">
        <v>163</v>
      </c>
      <c r="C96" s="47" t="s">
        <v>134</v>
      </c>
      <c r="D96" s="101" t="s">
        <v>164</v>
      </c>
      <c r="E96" s="102" t="s">
        <v>85</v>
      </c>
      <c r="F96" s="49">
        <v>20.580000000000002</v>
      </c>
      <c r="G96" s="50">
        <f t="shared" si="6"/>
        <v>0</v>
      </c>
      <c r="H96" s="51">
        <f t="shared" si="7"/>
        <v>0</v>
      </c>
      <c r="I96" s="53">
        <v>1</v>
      </c>
      <c r="J96" s="53">
        <v>100</v>
      </c>
      <c r="K96" s="54"/>
      <c r="L96" s="55">
        <f t="shared" si="8"/>
        <v>0</v>
      </c>
      <c r="M96" s="1"/>
      <c r="N96" s="1"/>
    </row>
    <row r="97" spans="1:14" ht="15.75" x14ac:dyDescent="0.25">
      <c r="A97" s="103"/>
      <c r="B97" s="110" t="s">
        <v>165</v>
      </c>
      <c r="C97" s="57" t="s">
        <v>134</v>
      </c>
      <c r="D97" s="107" t="s">
        <v>166</v>
      </c>
      <c r="E97" s="108" t="s">
        <v>87</v>
      </c>
      <c r="F97" s="59">
        <v>20.580000000000002</v>
      </c>
      <c r="G97" s="60">
        <f t="shared" si="6"/>
        <v>0</v>
      </c>
      <c r="H97" s="61">
        <f t="shared" si="7"/>
        <v>0</v>
      </c>
      <c r="I97" s="63">
        <v>1</v>
      </c>
      <c r="J97" s="63">
        <v>100</v>
      </c>
      <c r="K97" s="64"/>
      <c r="L97" s="65">
        <f t="shared" si="8"/>
        <v>0</v>
      </c>
      <c r="M97" s="1"/>
      <c r="N97" s="1"/>
    </row>
    <row r="98" spans="1:14" ht="15.75" x14ac:dyDescent="0.25">
      <c r="A98" s="103"/>
      <c r="B98" s="110" t="s">
        <v>167</v>
      </c>
      <c r="C98" s="57" t="s">
        <v>134</v>
      </c>
      <c r="D98" s="107" t="s">
        <v>168</v>
      </c>
      <c r="E98" s="108" t="s">
        <v>89</v>
      </c>
      <c r="F98" s="59">
        <v>21</v>
      </c>
      <c r="G98" s="60">
        <f t="shared" si="6"/>
        <v>0</v>
      </c>
      <c r="H98" s="61">
        <f t="shared" si="7"/>
        <v>0</v>
      </c>
      <c r="I98" s="63">
        <v>1</v>
      </c>
      <c r="J98" s="63">
        <v>100</v>
      </c>
      <c r="K98" s="64"/>
      <c r="L98" s="65">
        <f t="shared" si="8"/>
        <v>0</v>
      </c>
      <c r="M98" s="1"/>
      <c r="N98" s="1"/>
    </row>
    <row r="99" spans="1:14" ht="15.75" x14ac:dyDescent="0.25">
      <c r="A99" s="103"/>
      <c r="B99" s="106" t="s">
        <v>169</v>
      </c>
      <c r="C99" s="67" t="s">
        <v>134</v>
      </c>
      <c r="D99" s="107" t="s">
        <v>170</v>
      </c>
      <c r="E99" s="108" t="s">
        <v>91</v>
      </c>
      <c r="F99" s="69">
        <v>27.35</v>
      </c>
      <c r="G99" s="70">
        <f t="shared" si="6"/>
        <v>0</v>
      </c>
      <c r="H99" s="71">
        <f t="shared" si="7"/>
        <v>0</v>
      </c>
      <c r="I99" s="73">
        <v>1</v>
      </c>
      <c r="J99" s="73">
        <v>100</v>
      </c>
      <c r="K99" s="74"/>
      <c r="L99" s="75">
        <f t="shared" si="8"/>
        <v>0</v>
      </c>
      <c r="M99" s="1"/>
      <c r="N99" s="1"/>
    </row>
    <row r="100" spans="1:14" ht="15.75" x14ac:dyDescent="0.25">
      <c r="A100" s="103"/>
      <c r="B100" s="104"/>
      <c r="C100" s="87"/>
      <c r="D100" s="105"/>
      <c r="E100" s="88"/>
      <c r="F100" s="89"/>
      <c r="G100" s="90"/>
      <c r="H100" s="91"/>
      <c r="I100" s="93"/>
      <c r="J100" s="93"/>
      <c r="K100" s="94"/>
      <c r="L100" s="95"/>
      <c r="M100" s="1"/>
      <c r="N100" s="1"/>
    </row>
    <row r="101" spans="1:14" ht="15.75" x14ac:dyDescent="0.25">
      <c r="A101" s="103"/>
      <c r="B101" s="109" t="s">
        <v>171</v>
      </c>
      <c r="C101" s="78" t="s">
        <v>134</v>
      </c>
      <c r="D101" s="101" t="s">
        <v>172</v>
      </c>
      <c r="E101" s="102" t="s">
        <v>93</v>
      </c>
      <c r="F101" s="49">
        <v>27.35</v>
      </c>
      <c r="G101" s="50">
        <f t="shared" si="6"/>
        <v>0</v>
      </c>
      <c r="H101" s="51">
        <f t="shared" si="7"/>
        <v>0</v>
      </c>
      <c r="I101" s="53">
        <v>1</v>
      </c>
      <c r="J101" s="53">
        <v>100</v>
      </c>
      <c r="K101" s="54"/>
      <c r="L101" s="55">
        <f t="shared" si="8"/>
        <v>0</v>
      </c>
      <c r="M101" s="1"/>
      <c r="N101" s="1"/>
    </row>
    <row r="102" spans="1:14" ht="15.75" x14ac:dyDescent="0.25">
      <c r="A102" s="103"/>
      <c r="B102" s="110" t="s">
        <v>173</v>
      </c>
      <c r="C102" s="57" t="s">
        <v>134</v>
      </c>
      <c r="D102" s="107" t="s">
        <v>174</v>
      </c>
      <c r="E102" s="108" t="s">
        <v>95</v>
      </c>
      <c r="F102" s="59">
        <v>26.830000000000002</v>
      </c>
      <c r="G102" s="60">
        <f t="shared" si="6"/>
        <v>0</v>
      </c>
      <c r="H102" s="61">
        <f t="shared" si="7"/>
        <v>0</v>
      </c>
      <c r="I102" s="63">
        <v>1</v>
      </c>
      <c r="J102" s="63">
        <v>100</v>
      </c>
      <c r="K102" s="64"/>
      <c r="L102" s="65">
        <f t="shared" si="8"/>
        <v>0</v>
      </c>
      <c r="M102" s="1"/>
      <c r="N102" s="1"/>
    </row>
    <row r="103" spans="1:14" ht="15.75" x14ac:dyDescent="0.25">
      <c r="A103" s="103"/>
      <c r="B103" s="106" t="s">
        <v>175</v>
      </c>
      <c r="C103" s="67" t="s">
        <v>134</v>
      </c>
      <c r="D103" s="107" t="s">
        <v>176</v>
      </c>
      <c r="E103" s="108" t="s">
        <v>97</v>
      </c>
      <c r="F103" s="69">
        <v>26.830000000000002</v>
      </c>
      <c r="G103" s="70">
        <f t="shared" si="6"/>
        <v>0</v>
      </c>
      <c r="H103" s="71">
        <f t="shared" si="7"/>
        <v>0</v>
      </c>
      <c r="I103" s="73">
        <v>1</v>
      </c>
      <c r="J103" s="73">
        <v>100</v>
      </c>
      <c r="K103" s="74"/>
      <c r="L103" s="75">
        <f t="shared" si="8"/>
        <v>0</v>
      </c>
      <c r="M103" s="1"/>
      <c r="N103" s="1"/>
    </row>
    <row r="104" spans="1:14" ht="15.75" x14ac:dyDescent="0.25">
      <c r="A104" s="103"/>
      <c r="B104" s="104"/>
      <c r="C104" s="87"/>
      <c r="D104" s="105"/>
      <c r="E104" s="88"/>
      <c r="F104" s="89"/>
      <c r="G104" s="90"/>
      <c r="H104" s="91"/>
      <c r="I104" s="93"/>
      <c r="J104" s="93"/>
      <c r="K104" s="94"/>
      <c r="L104" s="95"/>
      <c r="M104" s="1"/>
      <c r="N104" s="1"/>
    </row>
    <row r="105" spans="1:14" ht="15.75" x14ac:dyDescent="0.25">
      <c r="A105" s="103"/>
      <c r="B105" s="109" t="s">
        <v>177</v>
      </c>
      <c r="C105" s="47" t="s">
        <v>134</v>
      </c>
      <c r="D105" s="101" t="s">
        <v>178</v>
      </c>
      <c r="E105" s="102" t="s">
        <v>179</v>
      </c>
      <c r="F105" s="49">
        <v>57.58</v>
      </c>
      <c r="G105" s="50">
        <f t="shared" si="6"/>
        <v>0</v>
      </c>
      <c r="H105" s="51">
        <f t="shared" si="7"/>
        <v>0</v>
      </c>
      <c r="I105" s="53">
        <v>1</v>
      </c>
      <c r="J105" s="53">
        <v>50</v>
      </c>
      <c r="K105" s="54"/>
      <c r="L105" s="55">
        <f t="shared" si="8"/>
        <v>0</v>
      </c>
      <c r="M105" s="1"/>
      <c r="N105" s="1"/>
    </row>
    <row r="106" spans="1:14" ht="15.75" x14ac:dyDescent="0.25">
      <c r="A106" s="103"/>
      <c r="B106" s="110" t="s">
        <v>180</v>
      </c>
      <c r="C106" s="57" t="s">
        <v>134</v>
      </c>
      <c r="D106" s="107" t="s">
        <v>181</v>
      </c>
      <c r="E106" s="108" t="s">
        <v>101</v>
      </c>
      <c r="F106" s="59">
        <v>54.239999999999995</v>
      </c>
      <c r="G106" s="60">
        <f t="shared" si="6"/>
        <v>0</v>
      </c>
      <c r="H106" s="61">
        <f t="shared" si="7"/>
        <v>0</v>
      </c>
      <c r="I106" s="63">
        <v>1</v>
      </c>
      <c r="J106" s="63">
        <v>50</v>
      </c>
      <c r="K106" s="64"/>
      <c r="L106" s="65">
        <f t="shared" si="8"/>
        <v>0</v>
      </c>
      <c r="M106" s="1"/>
      <c r="N106" s="1"/>
    </row>
    <row r="107" spans="1:14" ht="15.75" x14ac:dyDescent="0.25">
      <c r="A107" s="103"/>
      <c r="B107" s="110" t="s">
        <v>182</v>
      </c>
      <c r="C107" s="57" t="s">
        <v>134</v>
      </c>
      <c r="D107" s="107" t="s">
        <v>183</v>
      </c>
      <c r="E107" s="108" t="s">
        <v>103</v>
      </c>
      <c r="F107" s="59">
        <v>54.239999999999995</v>
      </c>
      <c r="G107" s="60">
        <f t="shared" si="6"/>
        <v>0</v>
      </c>
      <c r="H107" s="61">
        <f t="shared" si="7"/>
        <v>0</v>
      </c>
      <c r="I107" s="63">
        <v>1</v>
      </c>
      <c r="J107" s="63">
        <v>50</v>
      </c>
      <c r="K107" s="64"/>
      <c r="L107" s="65">
        <f t="shared" si="8"/>
        <v>0</v>
      </c>
      <c r="M107" s="1"/>
      <c r="N107" s="1"/>
    </row>
    <row r="108" spans="1:14" ht="15.75" x14ac:dyDescent="0.25">
      <c r="A108" s="103"/>
      <c r="B108" s="110" t="s">
        <v>184</v>
      </c>
      <c r="C108" s="57" t="s">
        <v>134</v>
      </c>
      <c r="D108" s="107" t="s">
        <v>185</v>
      </c>
      <c r="E108" s="108" t="s">
        <v>105</v>
      </c>
      <c r="F108" s="59">
        <v>50.47</v>
      </c>
      <c r="G108" s="60">
        <f t="shared" si="6"/>
        <v>0</v>
      </c>
      <c r="H108" s="61">
        <f t="shared" si="7"/>
        <v>0</v>
      </c>
      <c r="I108" s="63">
        <v>1</v>
      </c>
      <c r="J108" s="63">
        <v>50</v>
      </c>
      <c r="K108" s="64"/>
      <c r="L108" s="65">
        <f t="shared" si="8"/>
        <v>0</v>
      </c>
      <c r="M108" s="1"/>
      <c r="N108" s="1"/>
    </row>
    <row r="109" spans="1:14" ht="15.75" x14ac:dyDescent="0.25">
      <c r="A109" s="103"/>
      <c r="B109" s="106" t="s">
        <v>186</v>
      </c>
      <c r="C109" s="67" t="s">
        <v>134</v>
      </c>
      <c r="D109" s="107" t="s">
        <v>187</v>
      </c>
      <c r="E109" s="108" t="s">
        <v>107</v>
      </c>
      <c r="F109" s="69">
        <v>50.47</v>
      </c>
      <c r="G109" s="70">
        <f t="shared" si="6"/>
        <v>0</v>
      </c>
      <c r="H109" s="71">
        <f t="shared" si="7"/>
        <v>0</v>
      </c>
      <c r="I109" s="73">
        <v>1</v>
      </c>
      <c r="J109" s="73">
        <v>50</v>
      </c>
      <c r="K109" s="74"/>
      <c r="L109" s="75">
        <f t="shared" si="8"/>
        <v>0</v>
      </c>
      <c r="M109" s="1"/>
      <c r="N109" s="1"/>
    </row>
    <row r="110" spans="1:14" ht="15.75" x14ac:dyDescent="0.25">
      <c r="A110" s="103"/>
      <c r="B110" s="104"/>
      <c r="C110" s="87"/>
      <c r="D110" s="105"/>
      <c r="E110" s="88"/>
      <c r="F110" s="89"/>
      <c r="G110" s="90"/>
      <c r="H110" s="91"/>
      <c r="I110" s="93"/>
      <c r="J110" s="93"/>
      <c r="K110" s="94"/>
      <c r="L110" s="95"/>
      <c r="M110" s="1"/>
      <c r="N110" s="1"/>
    </row>
    <row r="111" spans="1:14" ht="15.75" x14ac:dyDescent="0.25">
      <c r="A111" s="103"/>
      <c r="B111" s="109" t="s">
        <v>188</v>
      </c>
      <c r="C111" s="47" t="s">
        <v>134</v>
      </c>
      <c r="D111" s="101" t="s">
        <v>189</v>
      </c>
      <c r="E111" s="102" t="s">
        <v>109</v>
      </c>
      <c r="F111" s="49">
        <v>108.65</v>
      </c>
      <c r="G111" s="50">
        <f t="shared" si="6"/>
        <v>0</v>
      </c>
      <c r="H111" s="51">
        <f t="shared" si="7"/>
        <v>0</v>
      </c>
      <c r="I111" s="53">
        <v>1</v>
      </c>
      <c r="J111" s="53">
        <v>30</v>
      </c>
      <c r="K111" s="54"/>
      <c r="L111" s="55">
        <f t="shared" si="8"/>
        <v>0</v>
      </c>
      <c r="M111" s="1"/>
      <c r="N111" s="1"/>
    </row>
    <row r="112" spans="1:14" ht="15.75" x14ac:dyDescent="0.25">
      <c r="A112" s="103"/>
      <c r="B112" s="110" t="s">
        <v>190</v>
      </c>
      <c r="C112" s="57" t="s">
        <v>134</v>
      </c>
      <c r="D112" s="107" t="s">
        <v>191</v>
      </c>
      <c r="E112" s="108" t="s">
        <v>111</v>
      </c>
      <c r="F112" s="59">
        <v>97.12</v>
      </c>
      <c r="G112" s="60">
        <f t="shared" si="6"/>
        <v>0</v>
      </c>
      <c r="H112" s="61">
        <f t="shared" si="7"/>
        <v>0</v>
      </c>
      <c r="I112" s="63">
        <v>1</v>
      </c>
      <c r="J112" s="63">
        <v>30</v>
      </c>
      <c r="K112" s="64"/>
      <c r="L112" s="65">
        <f t="shared" si="8"/>
        <v>0</v>
      </c>
      <c r="M112" s="1"/>
      <c r="N112" s="1"/>
    </row>
    <row r="113" spans="1:14" ht="15.75" x14ac:dyDescent="0.25">
      <c r="A113" s="103"/>
      <c r="B113" s="110" t="s">
        <v>192</v>
      </c>
      <c r="C113" s="57" t="s">
        <v>134</v>
      </c>
      <c r="D113" s="107" t="s">
        <v>193</v>
      </c>
      <c r="E113" s="108" t="s">
        <v>113</v>
      </c>
      <c r="F113" s="59">
        <v>95.37</v>
      </c>
      <c r="G113" s="60">
        <f t="shared" si="6"/>
        <v>0</v>
      </c>
      <c r="H113" s="61">
        <f t="shared" si="7"/>
        <v>0</v>
      </c>
      <c r="I113" s="63">
        <v>1</v>
      </c>
      <c r="J113" s="63">
        <v>30</v>
      </c>
      <c r="K113" s="64"/>
      <c r="L113" s="65">
        <f t="shared" si="8"/>
        <v>0</v>
      </c>
      <c r="M113" s="1"/>
      <c r="N113" s="1"/>
    </row>
    <row r="114" spans="1:14" ht="15.75" x14ac:dyDescent="0.25">
      <c r="A114" s="103"/>
      <c r="B114" s="106" t="s">
        <v>194</v>
      </c>
      <c r="C114" s="67" t="s">
        <v>134</v>
      </c>
      <c r="D114" s="107" t="s">
        <v>195</v>
      </c>
      <c r="E114" s="108" t="s">
        <v>115</v>
      </c>
      <c r="F114" s="69">
        <v>93.39</v>
      </c>
      <c r="G114" s="70">
        <f t="shared" si="6"/>
        <v>0</v>
      </c>
      <c r="H114" s="71">
        <f t="shared" si="7"/>
        <v>0</v>
      </c>
      <c r="I114" s="73">
        <v>1</v>
      </c>
      <c r="J114" s="73">
        <v>30</v>
      </c>
      <c r="K114" s="74"/>
      <c r="L114" s="75">
        <f t="shared" si="8"/>
        <v>0</v>
      </c>
      <c r="M114" s="1"/>
      <c r="N114" s="1"/>
    </row>
    <row r="115" spans="1:14" ht="15.75" x14ac:dyDescent="0.25">
      <c r="A115" s="103"/>
      <c r="B115" s="104"/>
      <c r="C115" s="87"/>
      <c r="D115" s="105"/>
      <c r="E115" s="88"/>
      <c r="F115" s="89"/>
      <c r="G115" s="90"/>
      <c r="H115" s="91"/>
      <c r="I115" s="93"/>
      <c r="J115" s="93"/>
      <c r="K115" s="94"/>
      <c r="L115" s="95"/>
      <c r="M115" s="1"/>
      <c r="N115" s="1"/>
    </row>
    <row r="116" spans="1:14" ht="15.75" x14ac:dyDescent="0.25">
      <c r="A116" s="103"/>
      <c r="B116" s="109" t="s">
        <v>196</v>
      </c>
      <c r="C116" s="47" t="s">
        <v>134</v>
      </c>
      <c r="D116" s="101" t="s">
        <v>197</v>
      </c>
      <c r="E116" s="102" t="s">
        <v>198</v>
      </c>
      <c r="F116" s="49">
        <v>120.43</v>
      </c>
      <c r="G116" s="50">
        <f t="shared" si="6"/>
        <v>0</v>
      </c>
      <c r="H116" s="51">
        <f t="shared" si="7"/>
        <v>0</v>
      </c>
      <c r="I116" s="53">
        <v>1</v>
      </c>
      <c r="J116" s="53">
        <v>20</v>
      </c>
      <c r="K116" s="54"/>
      <c r="L116" s="55">
        <f t="shared" si="8"/>
        <v>0</v>
      </c>
      <c r="M116" s="1"/>
      <c r="N116" s="1"/>
    </row>
    <row r="117" spans="1:14" ht="15.75" x14ac:dyDescent="0.25">
      <c r="A117" s="103"/>
      <c r="B117" s="110" t="s">
        <v>199</v>
      </c>
      <c r="C117" s="67" t="s">
        <v>134</v>
      </c>
      <c r="D117" s="107" t="s">
        <v>200</v>
      </c>
      <c r="E117" s="108" t="s">
        <v>117</v>
      </c>
      <c r="F117" s="59">
        <v>123.18</v>
      </c>
      <c r="G117" s="60">
        <f t="shared" si="6"/>
        <v>0</v>
      </c>
      <c r="H117" s="61">
        <f t="shared" si="7"/>
        <v>0</v>
      </c>
      <c r="I117" s="63">
        <v>1</v>
      </c>
      <c r="J117" s="63">
        <v>20</v>
      </c>
      <c r="K117" s="64"/>
      <c r="L117" s="65">
        <f t="shared" si="8"/>
        <v>0</v>
      </c>
      <c r="M117" s="1"/>
      <c r="N117" s="1"/>
    </row>
    <row r="118" spans="1:14" ht="15.75" x14ac:dyDescent="0.25">
      <c r="A118" s="103"/>
      <c r="B118" s="110" t="s">
        <v>201</v>
      </c>
      <c r="C118" s="57" t="s">
        <v>134</v>
      </c>
      <c r="D118" s="107" t="s">
        <v>202</v>
      </c>
      <c r="E118" s="108" t="s">
        <v>119</v>
      </c>
      <c r="F118" s="59">
        <v>110.25</v>
      </c>
      <c r="G118" s="60">
        <f t="shared" si="6"/>
        <v>0</v>
      </c>
      <c r="H118" s="61">
        <f t="shared" si="7"/>
        <v>0</v>
      </c>
      <c r="I118" s="63">
        <v>1</v>
      </c>
      <c r="J118" s="63">
        <v>20</v>
      </c>
      <c r="K118" s="64"/>
      <c r="L118" s="65">
        <f t="shared" si="8"/>
        <v>0</v>
      </c>
      <c r="M118" s="1"/>
      <c r="N118" s="1"/>
    </row>
    <row r="119" spans="1:14" ht="15.75" x14ac:dyDescent="0.25">
      <c r="A119" s="103"/>
      <c r="B119" s="106" t="s">
        <v>203</v>
      </c>
      <c r="C119" s="67" t="s">
        <v>134</v>
      </c>
      <c r="D119" s="107" t="s">
        <v>204</v>
      </c>
      <c r="E119" s="108" t="s">
        <v>121</v>
      </c>
      <c r="F119" s="69">
        <v>112.72</v>
      </c>
      <c r="G119" s="70">
        <f t="shared" si="6"/>
        <v>0</v>
      </c>
      <c r="H119" s="71">
        <f t="shared" si="7"/>
        <v>0</v>
      </c>
      <c r="I119" s="73">
        <v>1</v>
      </c>
      <c r="J119" s="73">
        <v>15</v>
      </c>
      <c r="K119" s="74"/>
      <c r="L119" s="75">
        <f t="shared" si="8"/>
        <v>0</v>
      </c>
      <c r="M119" s="1"/>
      <c r="N119" s="1"/>
    </row>
    <row r="120" spans="1:14" ht="15.75" x14ac:dyDescent="0.25">
      <c r="A120" s="103"/>
      <c r="B120" s="104"/>
      <c r="C120" s="87"/>
      <c r="D120" s="105"/>
      <c r="E120" s="88"/>
      <c r="F120" s="89"/>
      <c r="G120" s="90"/>
      <c r="H120" s="91"/>
      <c r="I120" s="93"/>
      <c r="J120" s="93"/>
      <c r="K120" s="94"/>
      <c r="L120" s="95"/>
      <c r="M120" s="1"/>
      <c r="N120" s="1"/>
    </row>
    <row r="121" spans="1:14" ht="15.75" x14ac:dyDescent="0.25">
      <c r="A121" s="103"/>
      <c r="B121" s="56" t="s">
        <v>41</v>
      </c>
      <c r="C121" s="47" t="s">
        <v>134</v>
      </c>
      <c r="D121" s="101" t="s">
        <v>205</v>
      </c>
      <c r="E121" s="102" t="s">
        <v>206</v>
      </c>
      <c r="F121" s="56" t="s">
        <v>41</v>
      </c>
      <c r="G121" s="50">
        <f t="shared" si="6"/>
        <v>0</v>
      </c>
      <c r="H121" s="51" t="str">
        <f t="shared" si="7"/>
        <v>-</v>
      </c>
      <c r="I121" s="53">
        <v>1</v>
      </c>
      <c r="J121" s="53">
        <v>20</v>
      </c>
      <c r="K121" s="54"/>
      <c r="L121" s="55">
        <f t="shared" si="8"/>
        <v>0</v>
      </c>
      <c r="M121" s="1"/>
      <c r="N121" s="1"/>
    </row>
    <row r="122" spans="1:14" ht="15.75" x14ac:dyDescent="0.25">
      <c r="A122" s="103"/>
      <c r="B122" s="110" t="s">
        <v>207</v>
      </c>
      <c r="C122" s="57" t="s">
        <v>134</v>
      </c>
      <c r="D122" s="107" t="s">
        <v>208</v>
      </c>
      <c r="E122" s="108" t="s">
        <v>123</v>
      </c>
      <c r="F122" s="59">
        <v>251.1</v>
      </c>
      <c r="G122" s="60">
        <f t="shared" si="6"/>
        <v>0</v>
      </c>
      <c r="H122" s="61">
        <f t="shared" si="7"/>
        <v>0</v>
      </c>
      <c r="I122" s="63">
        <v>1</v>
      </c>
      <c r="J122" s="63">
        <v>18</v>
      </c>
      <c r="K122" s="64"/>
      <c r="L122" s="65">
        <f t="shared" si="8"/>
        <v>0</v>
      </c>
      <c r="M122" s="1"/>
      <c r="N122" s="1"/>
    </row>
    <row r="123" spans="1:14" ht="15.75" x14ac:dyDescent="0.25">
      <c r="A123" s="103"/>
      <c r="B123" s="110" t="s">
        <v>209</v>
      </c>
      <c r="C123" s="57" t="s">
        <v>134</v>
      </c>
      <c r="D123" s="107" t="s">
        <v>210</v>
      </c>
      <c r="E123" s="108" t="s">
        <v>125</v>
      </c>
      <c r="F123" s="59">
        <v>238.53</v>
      </c>
      <c r="G123" s="60">
        <f t="shared" si="6"/>
        <v>0</v>
      </c>
      <c r="H123" s="61">
        <f t="shared" si="7"/>
        <v>0</v>
      </c>
      <c r="I123" s="63">
        <v>1</v>
      </c>
      <c r="J123" s="63">
        <v>18</v>
      </c>
      <c r="K123" s="64"/>
      <c r="L123" s="65">
        <f t="shared" si="8"/>
        <v>0</v>
      </c>
      <c r="M123" s="1"/>
      <c r="N123" s="1"/>
    </row>
    <row r="124" spans="1:14" ht="15.75" x14ac:dyDescent="0.25">
      <c r="A124" s="111"/>
      <c r="B124" s="106" t="s">
        <v>211</v>
      </c>
      <c r="C124" s="112" t="s">
        <v>134</v>
      </c>
      <c r="D124" s="113" t="s">
        <v>212</v>
      </c>
      <c r="E124" s="108" t="s">
        <v>127</v>
      </c>
      <c r="F124" s="69">
        <v>229.4</v>
      </c>
      <c r="G124" s="70">
        <f t="shared" si="6"/>
        <v>0</v>
      </c>
      <c r="H124" s="71">
        <f t="shared" si="7"/>
        <v>0</v>
      </c>
      <c r="I124" s="73">
        <v>1</v>
      </c>
      <c r="J124" s="73">
        <v>18</v>
      </c>
      <c r="K124" s="74"/>
      <c r="L124" s="75">
        <f t="shared" si="8"/>
        <v>0</v>
      </c>
      <c r="M124" s="1"/>
      <c r="N124" s="1"/>
    </row>
    <row r="125" spans="1:14" ht="15.75" customHeight="1" x14ac:dyDescent="0.25">
      <c r="A125" s="114"/>
      <c r="B125" s="34"/>
      <c r="C125" s="35"/>
      <c r="D125" s="36" t="s">
        <v>213</v>
      </c>
      <c r="E125" s="37"/>
      <c r="F125" s="38" t="s">
        <v>15</v>
      </c>
      <c r="G125" s="39"/>
      <c r="H125" s="40"/>
      <c r="I125" s="41"/>
      <c r="J125" s="42"/>
      <c r="K125" s="43"/>
      <c r="L125" s="44"/>
      <c r="M125" s="1"/>
      <c r="N125" s="1"/>
    </row>
    <row r="126" spans="1:14" ht="15.75" x14ac:dyDescent="0.25">
      <c r="A126" s="45"/>
      <c r="B126" s="56" t="s">
        <v>41</v>
      </c>
      <c r="C126" s="78">
        <v>601</v>
      </c>
      <c r="D126" s="48" t="s">
        <v>823</v>
      </c>
      <c r="E126" s="48" t="s">
        <v>18</v>
      </c>
      <c r="F126" s="56" t="s">
        <v>41</v>
      </c>
      <c r="G126" s="50">
        <f t="shared" ref="G126:G139" si="9">$G$2</f>
        <v>0</v>
      </c>
      <c r="H126" s="51" t="str">
        <f t="shared" ref="H126:H139" si="10">IFERROR(G126*F126,"-")</f>
        <v>-</v>
      </c>
      <c r="I126" s="52">
        <v>25</v>
      </c>
      <c r="J126" s="53">
        <v>3000</v>
      </c>
      <c r="K126" s="54"/>
      <c r="L126" s="55">
        <f t="shared" ref="L126:L139" si="11">IFERROR(H126*K126,0)</f>
        <v>0</v>
      </c>
      <c r="M126" s="1"/>
      <c r="N126" s="1"/>
    </row>
    <row r="127" spans="1:14" ht="15.75" x14ac:dyDescent="0.25">
      <c r="A127" s="45"/>
      <c r="B127" s="56" t="s">
        <v>214</v>
      </c>
      <c r="C127" s="67">
        <v>601</v>
      </c>
      <c r="D127" s="58" t="s">
        <v>824</v>
      </c>
      <c r="E127" s="58" t="s">
        <v>20</v>
      </c>
      <c r="F127" s="59">
        <v>1.58</v>
      </c>
      <c r="G127" s="60">
        <f t="shared" si="9"/>
        <v>0</v>
      </c>
      <c r="H127" s="61">
        <f t="shared" si="10"/>
        <v>0</v>
      </c>
      <c r="I127" s="62">
        <v>25</v>
      </c>
      <c r="J127" s="63">
        <v>2000</v>
      </c>
      <c r="K127" s="64"/>
      <c r="L127" s="65">
        <f t="shared" si="11"/>
        <v>0</v>
      </c>
      <c r="M127" s="1"/>
      <c r="N127" s="1"/>
    </row>
    <row r="128" spans="1:14" ht="15.75" x14ac:dyDescent="0.25">
      <c r="A128" s="45"/>
      <c r="B128" s="56" t="s">
        <v>215</v>
      </c>
      <c r="C128" s="67">
        <v>601</v>
      </c>
      <c r="D128" s="58" t="s">
        <v>825</v>
      </c>
      <c r="E128" s="58" t="s">
        <v>22</v>
      </c>
      <c r="F128" s="59">
        <v>5.42</v>
      </c>
      <c r="G128" s="60">
        <f t="shared" si="9"/>
        <v>0</v>
      </c>
      <c r="H128" s="61">
        <f t="shared" si="10"/>
        <v>0</v>
      </c>
      <c r="I128" s="62">
        <v>25</v>
      </c>
      <c r="J128" s="63">
        <v>1200</v>
      </c>
      <c r="K128" s="64"/>
      <c r="L128" s="65">
        <f t="shared" si="11"/>
        <v>0</v>
      </c>
      <c r="M128" s="1"/>
      <c r="N128" s="1"/>
    </row>
    <row r="129" spans="1:14" ht="15.75" x14ac:dyDescent="0.25">
      <c r="A129" s="45"/>
      <c r="B129" s="56" t="s">
        <v>216</v>
      </c>
      <c r="C129" s="67">
        <v>601</v>
      </c>
      <c r="D129" s="58" t="s">
        <v>826</v>
      </c>
      <c r="E129" s="58" t="s">
        <v>24</v>
      </c>
      <c r="F129" s="59">
        <v>2.8</v>
      </c>
      <c r="G129" s="60">
        <f t="shared" si="9"/>
        <v>0</v>
      </c>
      <c r="H129" s="61">
        <f t="shared" si="10"/>
        <v>0</v>
      </c>
      <c r="I129" s="62">
        <v>25</v>
      </c>
      <c r="J129" s="63">
        <v>800</v>
      </c>
      <c r="K129" s="64"/>
      <c r="L129" s="65">
        <f t="shared" si="11"/>
        <v>0</v>
      </c>
      <c r="M129" s="1"/>
      <c r="N129" s="1"/>
    </row>
    <row r="130" spans="1:14" ht="15.75" x14ac:dyDescent="0.25">
      <c r="A130" s="45"/>
      <c r="B130" s="56" t="s">
        <v>217</v>
      </c>
      <c r="C130" s="67">
        <v>601</v>
      </c>
      <c r="D130" s="58" t="s">
        <v>827</v>
      </c>
      <c r="E130" s="58" t="s">
        <v>26</v>
      </c>
      <c r="F130" s="59">
        <v>8.16</v>
      </c>
      <c r="G130" s="60">
        <f t="shared" si="9"/>
        <v>0</v>
      </c>
      <c r="H130" s="61">
        <f t="shared" si="10"/>
        <v>0</v>
      </c>
      <c r="I130" s="62">
        <v>25</v>
      </c>
      <c r="J130" s="63">
        <v>400</v>
      </c>
      <c r="K130" s="64"/>
      <c r="L130" s="65">
        <f t="shared" si="11"/>
        <v>0</v>
      </c>
      <c r="M130" s="1"/>
      <c r="N130" s="1"/>
    </row>
    <row r="131" spans="1:14" ht="15.75" x14ac:dyDescent="0.25">
      <c r="A131" s="45"/>
      <c r="B131" s="66" t="s">
        <v>218</v>
      </c>
      <c r="C131" s="67">
        <v>601</v>
      </c>
      <c r="D131" s="68" t="s">
        <v>828</v>
      </c>
      <c r="E131" s="68" t="s">
        <v>28</v>
      </c>
      <c r="F131" s="69">
        <v>5.7799999999999994</v>
      </c>
      <c r="G131" s="70">
        <f t="shared" si="9"/>
        <v>0</v>
      </c>
      <c r="H131" s="71">
        <f t="shared" si="10"/>
        <v>0</v>
      </c>
      <c r="I131" s="72">
        <v>25</v>
      </c>
      <c r="J131" s="73">
        <v>300</v>
      </c>
      <c r="K131" s="74"/>
      <c r="L131" s="75">
        <f t="shared" si="11"/>
        <v>0</v>
      </c>
      <c r="M131" s="1"/>
      <c r="N131" s="1"/>
    </row>
    <row r="132" spans="1:14" ht="15.75" x14ac:dyDescent="0.25">
      <c r="A132" s="45"/>
      <c r="B132" s="56" t="s">
        <v>219</v>
      </c>
      <c r="C132" s="57">
        <v>601</v>
      </c>
      <c r="D132" s="58" t="s">
        <v>829</v>
      </c>
      <c r="E132" s="58" t="s">
        <v>30</v>
      </c>
      <c r="F132" s="59">
        <v>12.18</v>
      </c>
      <c r="G132" s="60">
        <f t="shared" si="9"/>
        <v>0</v>
      </c>
      <c r="H132" s="61">
        <f t="shared" si="10"/>
        <v>0</v>
      </c>
      <c r="I132" s="62">
        <v>10</v>
      </c>
      <c r="J132" s="63">
        <v>150</v>
      </c>
      <c r="K132" s="64"/>
      <c r="L132" s="65">
        <f t="shared" si="11"/>
        <v>0</v>
      </c>
      <c r="M132" s="1"/>
      <c r="N132" s="1"/>
    </row>
    <row r="133" spans="1:14" ht="15.75" x14ac:dyDescent="0.25">
      <c r="A133" s="45"/>
      <c r="B133" s="56" t="s">
        <v>220</v>
      </c>
      <c r="C133" s="67">
        <v>601</v>
      </c>
      <c r="D133" s="58" t="s">
        <v>830</v>
      </c>
      <c r="E133" s="58" t="s">
        <v>32</v>
      </c>
      <c r="F133" s="59">
        <v>17.82</v>
      </c>
      <c r="G133" s="60">
        <f t="shared" si="9"/>
        <v>0</v>
      </c>
      <c r="H133" s="61">
        <f t="shared" si="10"/>
        <v>0</v>
      </c>
      <c r="I133" s="62">
        <v>1</v>
      </c>
      <c r="J133" s="63">
        <v>100</v>
      </c>
      <c r="K133" s="64"/>
      <c r="L133" s="65">
        <f t="shared" si="11"/>
        <v>0</v>
      </c>
      <c r="M133" s="1"/>
      <c r="N133" s="1"/>
    </row>
    <row r="134" spans="1:14" ht="15.75" x14ac:dyDescent="0.25">
      <c r="A134" s="45"/>
      <c r="B134" s="56" t="s">
        <v>221</v>
      </c>
      <c r="C134" s="67">
        <v>601</v>
      </c>
      <c r="D134" s="58" t="s">
        <v>831</v>
      </c>
      <c r="E134" s="58" t="s">
        <v>34</v>
      </c>
      <c r="F134" s="59">
        <v>24.040000000000003</v>
      </c>
      <c r="G134" s="60">
        <f t="shared" si="9"/>
        <v>0</v>
      </c>
      <c r="H134" s="61">
        <f t="shared" si="10"/>
        <v>0</v>
      </c>
      <c r="I134" s="62">
        <v>1</v>
      </c>
      <c r="J134" s="63">
        <v>60</v>
      </c>
      <c r="K134" s="64"/>
      <c r="L134" s="65">
        <f t="shared" si="11"/>
        <v>0</v>
      </c>
      <c r="M134" s="1"/>
      <c r="N134" s="1"/>
    </row>
    <row r="135" spans="1:14" ht="15.75" x14ac:dyDescent="0.25">
      <c r="A135" s="45"/>
      <c r="B135" s="56" t="s">
        <v>222</v>
      </c>
      <c r="C135" s="67">
        <v>601</v>
      </c>
      <c r="D135" s="58" t="s">
        <v>832</v>
      </c>
      <c r="E135" s="58" t="s">
        <v>36</v>
      </c>
      <c r="F135" s="59">
        <v>41.44</v>
      </c>
      <c r="G135" s="60">
        <f t="shared" si="9"/>
        <v>0</v>
      </c>
      <c r="H135" s="61">
        <f t="shared" si="10"/>
        <v>0</v>
      </c>
      <c r="I135" s="62">
        <v>1</v>
      </c>
      <c r="J135" s="63">
        <v>40</v>
      </c>
      <c r="K135" s="64"/>
      <c r="L135" s="65">
        <f t="shared" si="11"/>
        <v>0</v>
      </c>
      <c r="M135" s="1"/>
      <c r="N135" s="1"/>
    </row>
    <row r="136" spans="1:14" ht="15.75" x14ac:dyDescent="0.25">
      <c r="A136" s="45"/>
      <c r="B136" s="56" t="s">
        <v>223</v>
      </c>
      <c r="C136" s="67">
        <v>601</v>
      </c>
      <c r="D136" s="58" t="s">
        <v>833</v>
      </c>
      <c r="E136" s="58" t="s">
        <v>38</v>
      </c>
      <c r="F136" s="59">
        <v>49.43</v>
      </c>
      <c r="G136" s="60">
        <f t="shared" si="9"/>
        <v>0</v>
      </c>
      <c r="H136" s="61">
        <f t="shared" si="10"/>
        <v>0</v>
      </c>
      <c r="I136" s="62">
        <v>1</v>
      </c>
      <c r="J136" s="63">
        <v>50</v>
      </c>
      <c r="K136" s="64"/>
      <c r="L136" s="65">
        <f t="shared" si="11"/>
        <v>0</v>
      </c>
      <c r="M136" s="1"/>
      <c r="N136" s="1"/>
    </row>
    <row r="137" spans="1:14" ht="15.75" x14ac:dyDescent="0.25">
      <c r="A137" s="45"/>
      <c r="B137" s="56" t="s">
        <v>224</v>
      </c>
      <c r="C137" s="67">
        <v>601</v>
      </c>
      <c r="D137" s="58" t="s">
        <v>834</v>
      </c>
      <c r="E137" s="58" t="s">
        <v>40</v>
      </c>
      <c r="F137" s="59">
        <v>90.8</v>
      </c>
      <c r="G137" s="60">
        <f t="shared" si="9"/>
        <v>0</v>
      </c>
      <c r="H137" s="61">
        <f t="shared" si="10"/>
        <v>0</v>
      </c>
      <c r="I137" s="62">
        <v>1</v>
      </c>
      <c r="J137" s="63">
        <v>30</v>
      </c>
      <c r="K137" s="64"/>
      <c r="L137" s="65">
        <f t="shared" si="11"/>
        <v>0</v>
      </c>
      <c r="M137" s="1"/>
      <c r="N137" s="1"/>
    </row>
    <row r="138" spans="1:14" ht="15.75" x14ac:dyDescent="0.25">
      <c r="A138" s="45"/>
      <c r="B138" s="56" t="s">
        <v>225</v>
      </c>
      <c r="C138" s="57">
        <v>601</v>
      </c>
      <c r="D138" s="58" t="s">
        <v>835</v>
      </c>
      <c r="E138" s="58" t="s">
        <v>44</v>
      </c>
      <c r="F138" s="59">
        <v>168.38</v>
      </c>
      <c r="G138" s="60">
        <f t="shared" si="9"/>
        <v>0</v>
      </c>
      <c r="H138" s="61">
        <f t="shared" si="10"/>
        <v>0</v>
      </c>
      <c r="I138" s="62">
        <v>1</v>
      </c>
      <c r="J138" s="63">
        <v>12</v>
      </c>
      <c r="K138" s="64"/>
      <c r="L138" s="65">
        <f t="shared" si="11"/>
        <v>0</v>
      </c>
      <c r="M138" s="1"/>
      <c r="N138" s="1"/>
    </row>
    <row r="139" spans="1:14" ht="15.75" x14ac:dyDescent="0.25">
      <c r="A139" s="45"/>
      <c r="B139" s="66" t="s">
        <v>226</v>
      </c>
      <c r="C139" s="67">
        <v>601</v>
      </c>
      <c r="D139" s="68" t="s">
        <v>836</v>
      </c>
      <c r="E139" s="68" t="s">
        <v>46</v>
      </c>
      <c r="F139" s="69">
        <v>616.18999999999994</v>
      </c>
      <c r="G139" s="70">
        <f t="shared" si="9"/>
        <v>0</v>
      </c>
      <c r="H139" s="71">
        <f t="shared" si="10"/>
        <v>0</v>
      </c>
      <c r="I139" s="72">
        <v>1</v>
      </c>
      <c r="J139" s="73">
        <v>6</v>
      </c>
      <c r="K139" s="74"/>
      <c r="L139" s="75">
        <f t="shared" si="11"/>
        <v>0</v>
      </c>
      <c r="M139" s="1"/>
      <c r="N139" s="1"/>
    </row>
    <row r="140" spans="1:14" ht="15.75" customHeight="1" x14ac:dyDescent="0.25">
      <c r="A140" s="33"/>
      <c r="B140" s="34"/>
      <c r="C140" s="35"/>
      <c r="D140" s="36" t="s">
        <v>227</v>
      </c>
      <c r="E140" s="37"/>
      <c r="F140" s="38"/>
      <c r="G140" s="39"/>
      <c r="H140" s="40"/>
      <c r="I140" s="41"/>
      <c r="J140" s="42"/>
      <c r="K140" s="43"/>
      <c r="L140" s="44"/>
      <c r="M140" s="1"/>
      <c r="N140" s="1"/>
    </row>
    <row r="141" spans="1:14" ht="15.75" x14ac:dyDescent="0.25">
      <c r="A141" s="45"/>
      <c r="B141" s="46" t="s">
        <v>228</v>
      </c>
      <c r="C141" s="78">
        <v>603</v>
      </c>
      <c r="D141" s="48" t="s">
        <v>837</v>
      </c>
      <c r="E141" s="48" t="s">
        <v>53</v>
      </c>
      <c r="F141" s="49">
        <v>17.520000000000003</v>
      </c>
      <c r="G141" s="50">
        <f>$G$2</f>
        <v>0</v>
      </c>
      <c r="H141" s="51">
        <f>IFERROR(G141*F141,"-")</f>
        <v>0</v>
      </c>
      <c r="I141" s="52">
        <v>25</v>
      </c>
      <c r="J141" s="53">
        <v>1000</v>
      </c>
      <c r="K141" s="54"/>
      <c r="L141" s="55">
        <f>IFERROR(H141*K141,0)</f>
        <v>0</v>
      </c>
      <c r="M141" s="1"/>
      <c r="N141" s="1"/>
    </row>
    <row r="142" spans="1:14" ht="15.75" x14ac:dyDescent="0.25">
      <c r="A142" s="45"/>
      <c r="B142" s="56" t="s">
        <v>229</v>
      </c>
      <c r="C142" s="67">
        <v>603</v>
      </c>
      <c r="D142" s="58" t="s">
        <v>838</v>
      </c>
      <c r="E142" s="58" t="s">
        <v>57</v>
      </c>
      <c r="F142" s="59">
        <v>18.3</v>
      </c>
      <c r="G142" s="60">
        <f t="shared" ref="G142:G181" si="12">$G$2</f>
        <v>0</v>
      </c>
      <c r="H142" s="61">
        <f t="shared" ref="H142:H181" si="13">IFERROR(G142*F142,"-")</f>
        <v>0</v>
      </c>
      <c r="I142" s="62">
        <v>25</v>
      </c>
      <c r="J142" s="63">
        <v>800</v>
      </c>
      <c r="K142" s="64"/>
      <c r="L142" s="65">
        <f t="shared" ref="L142:L181" si="14">IFERROR(H142*K142,0)</f>
        <v>0</v>
      </c>
      <c r="M142" s="1"/>
      <c r="N142" s="1"/>
    </row>
    <row r="143" spans="1:14" ht="15.75" x14ac:dyDescent="0.25">
      <c r="A143" s="45"/>
      <c r="B143" s="56" t="s">
        <v>230</v>
      </c>
      <c r="C143" s="67">
        <v>603</v>
      </c>
      <c r="D143" s="58" t="s">
        <v>839</v>
      </c>
      <c r="E143" s="58" t="s">
        <v>63</v>
      </c>
      <c r="F143" s="59">
        <v>9.32</v>
      </c>
      <c r="G143" s="60">
        <f t="shared" si="12"/>
        <v>0</v>
      </c>
      <c r="H143" s="61">
        <f t="shared" si="13"/>
        <v>0</v>
      </c>
      <c r="I143" s="62">
        <v>25</v>
      </c>
      <c r="J143" s="63">
        <v>450</v>
      </c>
      <c r="K143" s="64"/>
      <c r="L143" s="65">
        <f t="shared" si="14"/>
        <v>0</v>
      </c>
      <c r="M143" s="1"/>
      <c r="N143" s="1"/>
    </row>
    <row r="144" spans="1:14" ht="15.75" x14ac:dyDescent="0.25">
      <c r="A144" s="45"/>
      <c r="B144" s="66" t="s">
        <v>231</v>
      </c>
      <c r="C144" s="67">
        <v>603</v>
      </c>
      <c r="D144" s="68" t="s">
        <v>840</v>
      </c>
      <c r="E144" s="68" t="s">
        <v>77</v>
      </c>
      <c r="F144" s="69">
        <v>12.77</v>
      </c>
      <c r="G144" s="70">
        <f t="shared" si="12"/>
        <v>0</v>
      </c>
      <c r="H144" s="71">
        <f t="shared" si="13"/>
        <v>0</v>
      </c>
      <c r="I144" s="72">
        <v>25</v>
      </c>
      <c r="J144" s="73">
        <v>200</v>
      </c>
      <c r="K144" s="74"/>
      <c r="L144" s="75">
        <f t="shared" si="14"/>
        <v>0</v>
      </c>
      <c r="M144" s="1"/>
      <c r="N144" s="1"/>
    </row>
    <row r="145" spans="1:14" ht="15.75" x14ac:dyDescent="0.25">
      <c r="A145" s="45"/>
      <c r="B145" s="56" t="s">
        <v>232</v>
      </c>
      <c r="C145" s="57">
        <v>603</v>
      </c>
      <c r="D145" s="58" t="s">
        <v>841</v>
      </c>
      <c r="E145" s="58" t="s">
        <v>233</v>
      </c>
      <c r="F145" s="59">
        <v>29.16</v>
      </c>
      <c r="G145" s="60">
        <f t="shared" si="12"/>
        <v>0</v>
      </c>
      <c r="H145" s="61">
        <f t="shared" si="13"/>
        <v>0</v>
      </c>
      <c r="I145" s="62">
        <v>10</v>
      </c>
      <c r="J145" s="63">
        <v>140</v>
      </c>
      <c r="K145" s="64"/>
      <c r="L145" s="65">
        <f t="shared" si="14"/>
        <v>0</v>
      </c>
      <c r="M145" s="1"/>
      <c r="N145" s="1"/>
    </row>
    <row r="146" spans="1:14" ht="15.75" x14ac:dyDescent="0.25">
      <c r="A146" s="45"/>
      <c r="B146" s="56" t="s">
        <v>234</v>
      </c>
      <c r="C146" s="67">
        <v>603</v>
      </c>
      <c r="D146" s="58" t="s">
        <v>842</v>
      </c>
      <c r="E146" s="58" t="s">
        <v>235</v>
      </c>
      <c r="F146" s="59">
        <v>42.269999999999996</v>
      </c>
      <c r="G146" s="60">
        <f t="shared" si="12"/>
        <v>0</v>
      </c>
      <c r="H146" s="61">
        <f t="shared" si="13"/>
        <v>0</v>
      </c>
      <c r="I146" s="62">
        <v>1</v>
      </c>
      <c r="J146" s="63">
        <v>80</v>
      </c>
      <c r="K146" s="64"/>
      <c r="L146" s="65">
        <f t="shared" si="14"/>
        <v>0</v>
      </c>
      <c r="M146" s="1"/>
      <c r="N146" s="1"/>
    </row>
    <row r="147" spans="1:14" ht="15.75" x14ac:dyDescent="0.25">
      <c r="A147" s="45"/>
      <c r="B147" s="56" t="s">
        <v>236</v>
      </c>
      <c r="C147" s="67">
        <v>603</v>
      </c>
      <c r="D147" s="58" t="s">
        <v>843</v>
      </c>
      <c r="E147" s="58" t="s">
        <v>237</v>
      </c>
      <c r="F147" s="59">
        <v>66.08</v>
      </c>
      <c r="G147" s="60">
        <f t="shared" si="12"/>
        <v>0</v>
      </c>
      <c r="H147" s="61">
        <f t="shared" si="13"/>
        <v>0</v>
      </c>
      <c r="I147" s="62">
        <v>1</v>
      </c>
      <c r="J147" s="63">
        <v>60</v>
      </c>
      <c r="K147" s="64"/>
      <c r="L147" s="65">
        <f t="shared" si="14"/>
        <v>0</v>
      </c>
      <c r="M147" s="1"/>
      <c r="N147" s="1"/>
    </row>
    <row r="148" spans="1:14" ht="15.75" x14ac:dyDescent="0.25">
      <c r="A148" s="45"/>
      <c r="B148" s="56" t="s">
        <v>238</v>
      </c>
      <c r="C148" s="67">
        <v>603</v>
      </c>
      <c r="D148" s="58" t="s">
        <v>844</v>
      </c>
      <c r="E148" s="58" t="s">
        <v>239</v>
      </c>
      <c r="F148" s="59">
        <v>89.75</v>
      </c>
      <c r="G148" s="60">
        <f t="shared" si="12"/>
        <v>0</v>
      </c>
      <c r="H148" s="61">
        <f t="shared" si="13"/>
        <v>0</v>
      </c>
      <c r="I148" s="62">
        <v>1</v>
      </c>
      <c r="J148" s="63">
        <v>36</v>
      </c>
      <c r="K148" s="64"/>
      <c r="L148" s="65">
        <f t="shared" si="14"/>
        <v>0</v>
      </c>
      <c r="M148" s="1"/>
      <c r="N148" s="1"/>
    </row>
    <row r="149" spans="1:14" ht="15.75" x14ac:dyDescent="0.25">
      <c r="A149" s="45"/>
      <c r="B149" s="56" t="s">
        <v>240</v>
      </c>
      <c r="C149" s="67">
        <v>603</v>
      </c>
      <c r="D149" s="58" t="s">
        <v>845</v>
      </c>
      <c r="E149" s="58" t="s">
        <v>241</v>
      </c>
      <c r="F149" s="59">
        <v>297.88</v>
      </c>
      <c r="G149" s="60">
        <f t="shared" si="12"/>
        <v>0</v>
      </c>
      <c r="H149" s="61">
        <f t="shared" si="13"/>
        <v>0</v>
      </c>
      <c r="I149" s="62">
        <v>1</v>
      </c>
      <c r="J149" s="63">
        <v>48</v>
      </c>
      <c r="K149" s="64"/>
      <c r="L149" s="65">
        <f t="shared" si="14"/>
        <v>0</v>
      </c>
      <c r="M149" s="1"/>
      <c r="N149" s="1"/>
    </row>
    <row r="150" spans="1:14" ht="15.75" x14ac:dyDescent="0.25">
      <c r="A150" s="45"/>
      <c r="B150" s="66" t="s">
        <v>242</v>
      </c>
      <c r="C150" s="67">
        <v>603</v>
      </c>
      <c r="D150" s="68" t="s">
        <v>846</v>
      </c>
      <c r="E150" s="68" t="s">
        <v>243</v>
      </c>
      <c r="F150" s="69">
        <v>424.65</v>
      </c>
      <c r="G150" s="70">
        <f t="shared" si="12"/>
        <v>0</v>
      </c>
      <c r="H150" s="71">
        <f t="shared" si="13"/>
        <v>0</v>
      </c>
      <c r="I150" s="72">
        <v>1</v>
      </c>
      <c r="J150" s="73">
        <v>30</v>
      </c>
      <c r="K150" s="74"/>
      <c r="L150" s="75">
        <f t="shared" si="14"/>
        <v>0</v>
      </c>
      <c r="M150" s="1"/>
      <c r="N150" s="1"/>
    </row>
    <row r="151" spans="1:14" ht="15.75" x14ac:dyDescent="0.25">
      <c r="A151" s="45"/>
      <c r="B151" s="86"/>
      <c r="C151" s="87"/>
      <c r="D151" s="88"/>
      <c r="E151" s="88"/>
      <c r="F151" s="115"/>
      <c r="G151" s="90"/>
      <c r="H151" s="116"/>
      <c r="I151" s="117"/>
      <c r="J151" s="93"/>
      <c r="K151" s="94"/>
      <c r="L151" s="95"/>
      <c r="M151" s="1"/>
      <c r="N151" s="1"/>
    </row>
    <row r="152" spans="1:14" ht="15.75" x14ac:dyDescent="0.25">
      <c r="A152" s="45"/>
      <c r="B152" s="56" t="s">
        <v>41</v>
      </c>
      <c r="C152" s="78" t="s">
        <v>244</v>
      </c>
      <c r="D152" s="48" t="s">
        <v>847</v>
      </c>
      <c r="E152" s="48" t="s">
        <v>245</v>
      </c>
      <c r="F152" s="56" t="s">
        <v>41</v>
      </c>
      <c r="G152" s="50">
        <f t="shared" si="12"/>
        <v>0</v>
      </c>
      <c r="H152" s="51" t="str">
        <f t="shared" si="13"/>
        <v>-</v>
      </c>
      <c r="I152" s="52">
        <v>25</v>
      </c>
      <c r="J152" s="53">
        <v>1000</v>
      </c>
      <c r="K152" s="54"/>
      <c r="L152" s="55">
        <f t="shared" si="14"/>
        <v>0</v>
      </c>
      <c r="M152" s="1"/>
      <c r="N152" s="1"/>
    </row>
    <row r="153" spans="1:14" ht="15.75" x14ac:dyDescent="0.25">
      <c r="A153" s="45"/>
      <c r="B153" s="66" t="s">
        <v>246</v>
      </c>
      <c r="C153" s="67" t="s">
        <v>244</v>
      </c>
      <c r="D153" s="68" t="s">
        <v>848</v>
      </c>
      <c r="E153" s="68" t="s">
        <v>247</v>
      </c>
      <c r="F153" s="69">
        <v>16.690000000000001</v>
      </c>
      <c r="G153" s="70">
        <f t="shared" si="12"/>
        <v>0</v>
      </c>
      <c r="H153" s="71">
        <f t="shared" si="13"/>
        <v>0</v>
      </c>
      <c r="I153" s="72">
        <v>25</v>
      </c>
      <c r="J153" s="73">
        <v>900</v>
      </c>
      <c r="K153" s="74"/>
      <c r="L153" s="75">
        <f t="shared" si="14"/>
        <v>0</v>
      </c>
      <c r="M153" s="1"/>
      <c r="N153" s="1"/>
    </row>
    <row r="154" spans="1:14" ht="15.75" x14ac:dyDescent="0.25">
      <c r="A154" s="45"/>
      <c r="B154" s="86"/>
      <c r="C154" s="87"/>
      <c r="D154" s="88"/>
      <c r="E154" s="88"/>
      <c r="F154" s="115"/>
      <c r="G154" s="90"/>
      <c r="H154" s="116"/>
      <c r="I154" s="117"/>
      <c r="J154" s="93"/>
      <c r="K154" s="94"/>
      <c r="L154" s="95"/>
      <c r="M154" s="1"/>
      <c r="N154" s="1"/>
    </row>
    <row r="155" spans="1:14" ht="15.75" x14ac:dyDescent="0.25">
      <c r="A155" s="45"/>
      <c r="B155" s="46" t="s">
        <v>248</v>
      </c>
      <c r="C155" s="78" t="s">
        <v>244</v>
      </c>
      <c r="D155" s="48" t="s">
        <v>849</v>
      </c>
      <c r="E155" s="48" t="s">
        <v>55</v>
      </c>
      <c r="F155" s="49">
        <v>15.5</v>
      </c>
      <c r="G155" s="50">
        <f t="shared" si="12"/>
        <v>0</v>
      </c>
      <c r="H155" s="51">
        <f t="shared" si="13"/>
        <v>0</v>
      </c>
      <c r="I155" s="52">
        <v>25</v>
      </c>
      <c r="J155" s="53">
        <v>750</v>
      </c>
      <c r="K155" s="54"/>
      <c r="L155" s="55">
        <f t="shared" si="14"/>
        <v>0</v>
      </c>
      <c r="M155" s="1"/>
      <c r="N155" s="1"/>
    </row>
    <row r="156" spans="1:14" ht="15.75" x14ac:dyDescent="0.25">
      <c r="A156" s="45"/>
      <c r="B156" s="66" t="s">
        <v>249</v>
      </c>
      <c r="C156" s="67" t="s">
        <v>244</v>
      </c>
      <c r="D156" s="68" t="s">
        <v>850</v>
      </c>
      <c r="E156" s="68" t="s">
        <v>250</v>
      </c>
      <c r="F156" s="69">
        <v>18.78</v>
      </c>
      <c r="G156" s="70">
        <f t="shared" si="12"/>
        <v>0</v>
      </c>
      <c r="H156" s="71">
        <f t="shared" si="13"/>
        <v>0</v>
      </c>
      <c r="I156" s="72">
        <v>25</v>
      </c>
      <c r="J156" s="73">
        <v>500</v>
      </c>
      <c r="K156" s="74"/>
      <c r="L156" s="75">
        <f t="shared" si="14"/>
        <v>0</v>
      </c>
      <c r="M156" s="1"/>
      <c r="N156" s="1"/>
    </row>
    <row r="157" spans="1:14" ht="15.75" x14ac:dyDescent="0.25">
      <c r="A157" s="45"/>
      <c r="B157" s="86"/>
      <c r="C157" s="87"/>
      <c r="D157" s="88"/>
      <c r="E157" s="88"/>
      <c r="F157" s="115"/>
      <c r="G157" s="90"/>
      <c r="H157" s="116"/>
      <c r="I157" s="117"/>
      <c r="J157" s="93"/>
      <c r="K157" s="94"/>
      <c r="L157" s="95"/>
      <c r="M157" s="1"/>
      <c r="N157" s="1"/>
    </row>
    <row r="158" spans="1:14" ht="15.75" x14ac:dyDescent="0.25">
      <c r="A158" s="45"/>
      <c r="B158" s="56" t="s">
        <v>41</v>
      </c>
      <c r="C158" s="78" t="s">
        <v>244</v>
      </c>
      <c r="D158" s="48" t="s">
        <v>851</v>
      </c>
      <c r="E158" s="48" t="s">
        <v>251</v>
      </c>
      <c r="F158" s="56" t="s">
        <v>41</v>
      </c>
      <c r="G158" s="50">
        <f t="shared" si="12"/>
        <v>0</v>
      </c>
      <c r="H158" s="51" t="str">
        <f t="shared" si="13"/>
        <v>-</v>
      </c>
      <c r="I158" s="52">
        <v>25</v>
      </c>
      <c r="J158" s="53">
        <v>500</v>
      </c>
      <c r="K158" s="54"/>
      <c r="L158" s="55">
        <f t="shared" si="14"/>
        <v>0</v>
      </c>
      <c r="M158" s="1"/>
      <c r="N158" s="1"/>
    </row>
    <row r="159" spans="1:14" ht="15.75" x14ac:dyDescent="0.25">
      <c r="A159" s="45"/>
      <c r="B159" s="56" t="s">
        <v>252</v>
      </c>
      <c r="C159" s="67" t="s">
        <v>244</v>
      </c>
      <c r="D159" s="58" t="s">
        <v>852</v>
      </c>
      <c r="E159" s="58" t="s">
        <v>59</v>
      </c>
      <c r="F159" s="59">
        <v>14.35</v>
      </c>
      <c r="G159" s="60">
        <f t="shared" si="12"/>
        <v>0</v>
      </c>
      <c r="H159" s="61">
        <f t="shared" si="13"/>
        <v>0</v>
      </c>
      <c r="I159" s="62">
        <v>25</v>
      </c>
      <c r="J159" s="63">
        <v>500</v>
      </c>
      <c r="K159" s="64"/>
      <c r="L159" s="65">
        <f t="shared" si="14"/>
        <v>0</v>
      </c>
      <c r="M159" s="1"/>
      <c r="N159" s="1"/>
    </row>
    <row r="160" spans="1:14" ht="15.75" x14ac:dyDescent="0.25">
      <c r="A160" s="45"/>
      <c r="B160" s="56" t="s">
        <v>253</v>
      </c>
      <c r="C160" s="67" t="s">
        <v>244</v>
      </c>
      <c r="D160" s="58" t="s">
        <v>853</v>
      </c>
      <c r="E160" s="58" t="s">
        <v>61</v>
      </c>
      <c r="F160" s="59">
        <v>14.35</v>
      </c>
      <c r="G160" s="60">
        <f t="shared" si="12"/>
        <v>0</v>
      </c>
      <c r="H160" s="61">
        <f t="shared" si="13"/>
        <v>0</v>
      </c>
      <c r="I160" s="62">
        <v>25</v>
      </c>
      <c r="J160" s="63">
        <v>800</v>
      </c>
      <c r="K160" s="64"/>
      <c r="L160" s="65">
        <f t="shared" si="14"/>
        <v>0</v>
      </c>
      <c r="M160" s="1"/>
      <c r="N160" s="1"/>
    </row>
    <row r="161" spans="1:14" ht="15.75" x14ac:dyDescent="0.25">
      <c r="A161" s="45"/>
      <c r="B161" s="56" t="s">
        <v>254</v>
      </c>
      <c r="C161" s="67" t="s">
        <v>244</v>
      </c>
      <c r="D161" s="58" t="s">
        <v>854</v>
      </c>
      <c r="E161" s="58" t="s">
        <v>255</v>
      </c>
      <c r="F161" s="59">
        <v>19.930000000000003</v>
      </c>
      <c r="G161" s="60">
        <f t="shared" si="12"/>
        <v>0</v>
      </c>
      <c r="H161" s="61">
        <f t="shared" si="13"/>
        <v>0</v>
      </c>
      <c r="I161" s="62">
        <v>25</v>
      </c>
      <c r="J161" s="63">
        <v>300</v>
      </c>
      <c r="K161" s="64"/>
      <c r="L161" s="65">
        <f t="shared" si="14"/>
        <v>0</v>
      </c>
      <c r="M161" s="1"/>
      <c r="N161" s="1"/>
    </row>
    <row r="162" spans="1:14" ht="15.75" x14ac:dyDescent="0.25">
      <c r="A162" s="45"/>
      <c r="B162" s="66" t="s">
        <v>256</v>
      </c>
      <c r="C162" s="67" t="s">
        <v>244</v>
      </c>
      <c r="D162" s="68" t="s">
        <v>855</v>
      </c>
      <c r="E162" s="68" t="s">
        <v>257</v>
      </c>
      <c r="F162" s="69">
        <v>40.47</v>
      </c>
      <c r="G162" s="70">
        <f t="shared" si="12"/>
        <v>0</v>
      </c>
      <c r="H162" s="71">
        <f t="shared" si="13"/>
        <v>0</v>
      </c>
      <c r="I162" s="72">
        <v>10</v>
      </c>
      <c r="J162" s="73">
        <v>160</v>
      </c>
      <c r="K162" s="74"/>
      <c r="L162" s="75">
        <f t="shared" si="14"/>
        <v>0</v>
      </c>
      <c r="M162" s="1"/>
      <c r="N162" s="1"/>
    </row>
    <row r="163" spans="1:14" ht="15.75" x14ac:dyDescent="0.25">
      <c r="A163" s="45"/>
      <c r="B163" s="86"/>
      <c r="C163" s="87"/>
      <c r="D163" s="88"/>
      <c r="E163" s="88"/>
      <c r="F163" s="115"/>
      <c r="G163" s="90"/>
      <c r="H163" s="116"/>
      <c r="I163" s="117"/>
      <c r="J163" s="93"/>
      <c r="K163" s="94"/>
      <c r="L163" s="95"/>
      <c r="M163" s="1"/>
      <c r="N163" s="1"/>
    </row>
    <row r="164" spans="1:14" ht="15.75" x14ac:dyDescent="0.25">
      <c r="A164" s="45"/>
      <c r="B164" s="56" t="s">
        <v>41</v>
      </c>
      <c r="C164" s="78" t="s">
        <v>244</v>
      </c>
      <c r="D164" s="48" t="s">
        <v>856</v>
      </c>
      <c r="E164" s="48" t="s">
        <v>67</v>
      </c>
      <c r="F164" s="56" t="s">
        <v>41</v>
      </c>
      <c r="G164" s="50">
        <f t="shared" si="12"/>
        <v>0</v>
      </c>
      <c r="H164" s="51" t="str">
        <f t="shared" si="13"/>
        <v>-</v>
      </c>
      <c r="I164" s="52">
        <v>25</v>
      </c>
      <c r="J164" s="53">
        <v>250</v>
      </c>
      <c r="K164" s="54"/>
      <c r="L164" s="55">
        <f t="shared" si="14"/>
        <v>0</v>
      </c>
      <c r="M164" s="1"/>
      <c r="N164" s="1"/>
    </row>
    <row r="165" spans="1:14" ht="15.75" x14ac:dyDescent="0.25">
      <c r="A165" s="45"/>
      <c r="B165" s="56" t="s">
        <v>41</v>
      </c>
      <c r="C165" s="67" t="s">
        <v>244</v>
      </c>
      <c r="D165" s="68" t="s">
        <v>857</v>
      </c>
      <c r="E165" s="68" t="s">
        <v>258</v>
      </c>
      <c r="F165" s="56" t="s">
        <v>41</v>
      </c>
      <c r="G165" s="70">
        <f t="shared" si="12"/>
        <v>0</v>
      </c>
      <c r="H165" s="71" t="str">
        <f t="shared" si="13"/>
        <v>-</v>
      </c>
      <c r="I165" s="72">
        <v>25</v>
      </c>
      <c r="J165" s="73">
        <v>250</v>
      </c>
      <c r="K165" s="74"/>
      <c r="L165" s="75">
        <f t="shared" si="14"/>
        <v>0</v>
      </c>
      <c r="M165" s="1"/>
      <c r="N165" s="1"/>
    </row>
    <row r="166" spans="1:14" ht="15.75" x14ac:dyDescent="0.25">
      <c r="A166" s="45"/>
      <c r="B166" s="86"/>
      <c r="C166" s="87"/>
      <c r="D166" s="88"/>
      <c r="E166" s="88"/>
      <c r="F166" s="115"/>
      <c r="G166" s="90"/>
      <c r="H166" s="116"/>
      <c r="I166" s="117"/>
      <c r="J166" s="93"/>
      <c r="K166" s="94"/>
      <c r="L166" s="95"/>
      <c r="M166" s="1"/>
      <c r="N166" s="1"/>
    </row>
    <row r="167" spans="1:14" ht="15.75" x14ac:dyDescent="0.25">
      <c r="A167" s="45"/>
      <c r="B167" s="46" t="s">
        <v>259</v>
      </c>
      <c r="C167" s="78" t="s">
        <v>244</v>
      </c>
      <c r="D167" s="48" t="s">
        <v>858</v>
      </c>
      <c r="E167" s="48" t="s">
        <v>73</v>
      </c>
      <c r="F167" s="49">
        <v>19.930000000000003</v>
      </c>
      <c r="G167" s="50">
        <f t="shared" si="12"/>
        <v>0</v>
      </c>
      <c r="H167" s="51">
        <f t="shared" si="13"/>
        <v>0</v>
      </c>
      <c r="I167" s="52">
        <v>25</v>
      </c>
      <c r="J167" s="53">
        <v>300</v>
      </c>
      <c r="K167" s="54"/>
      <c r="L167" s="55">
        <f t="shared" si="14"/>
        <v>0</v>
      </c>
      <c r="M167" s="1"/>
      <c r="N167" s="1"/>
    </row>
    <row r="168" spans="1:14" ht="15.75" x14ac:dyDescent="0.25">
      <c r="A168" s="45"/>
      <c r="B168" s="66" t="s">
        <v>260</v>
      </c>
      <c r="C168" s="67" t="s">
        <v>244</v>
      </c>
      <c r="D168" s="68" t="s">
        <v>859</v>
      </c>
      <c r="E168" s="68" t="s">
        <v>261</v>
      </c>
      <c r="F168" s="69">
        <v>42.68</v>
      </c>
      <c r="G168" s="70">
        <f t="shared" si="12"/>
        <v>0</v>
      </c>
      <c r="H168" s="71">
        <f t="shared" si="13"/>
        <v>0</v>
      </c>
      <c r="I168" s="72">
        <v>10</v>
      </c>
      <c r="J168" s="73">
        <v>140</v>
      </c>
      <c r="K168" s="74"/>
      <c r="L168" s="75">
        <f t="shared" si="14"/>
        <v>0</v>
      </c>
      <c r="M168" s="1"/>
      <c r="N168" s="1"/>
    </row>
    <row r="169" spans="1:14" ht="15.75" x14ac:dyDescent="0.25">
      <c r="A169" s="45"/>
      <c r="B169" s="86"/>
      <c r="C169" s="87"/>
      <c r="D169" s="88"/>
      <c r="E169" s="88"/>
      <c r="F169" s="115"/>
      <c r="G169" s="90"/>
      <c r="H169" s="116"/>
      <c r="I169" s="117"/>
      <c r="J169" s="93"/>
      <c r="K169" s="94"/>
      <c r="L169" s="95"/>
      <c r="M169" s="1"/>
      <c r="N169" s="1"/>
    </row>
    <row r="170" spans="1:14" ht="15.75" x14ac:dyDescent="0.25">
      <c r="A170" s="45"/>
      <c r="B170" s="46" t="s">
        <v>262</v>
      </c>
      <c r="C170" s="78" t="s">
        <v>244</v>
      </c>
      <c r="D170" s="48" t="s">
        <v>860</v>
      </c>
      <c r="E170" s="48" t="s">
        <v>156</v>
      </c>
      <c r="F170" s="49">
        <v>53.379999999999995</v>
      </c>
      <c r="G170" s="50">
        <f t="shared" si="12"/>
        <v>0</v>
      </c>
      <c r="H170" s="51">
        <f t="shared" si="13"/>
        <v>0</v>
      </c>
      <c r="I170" s="52">
        <v>10</v>
      </c>
      <c r="J170" s="53">
        <v>150</v>
      </c>
      <c r="K170" s="54"/>
      <c r="L170" s="55">
        <f t="shared" si="14"/>
        <v>0</v>
      </c>
      <c r="M170" s="1"/>
      <c r="N170" s="1"/>
    </row>
    <row r="171" spans="1:14" ht="15.75" x14ac:dyDescent="0.25">
      <c r="A171" s="45"/>
      <c r="B171" s="56" t="s">
        <v>263</v>
      </c>
      <c r="C171" s="67" t="s">
        <v>244</v>
      </c>
      <c r="D171" s="58" t="s">
        <v>861</v>
      </c>
      <c r="E171" s="58" t="s">
        <v>81</v>
      </c>
      <c r="F171" s="59">
        <v>42.68</v>
      </c>
      <c r="G171" s="60">
        <f t="shared" si="12"/>
        <v>0</v>
      </c>
      <c r="H171" s="61">
        <f t="shared" si="13"/>
        <v>0</v>
      </c>
      <c r="I171" s="62">
        <v>10</v>
      </c>
      <c r="J171" s="63">
        <v>150</v>
      </c>
      <c r="K171" s="64"/>
      <c r="L171" s="65">
        <f t="shared" si="14"/>
        <v>0</v>
      </c>
      <c r="M171" s="1"/>
      <c r="N171" s="1"/>
    </row>
    <row r="172" spans="1:14" ht="15.75" x14ac:dyDescent="0.25">
      <c r="A172" s="45"/>
      <c r="B172" s="66" t="s">
        <v>264</v>
      </c>
      <c r="C172" s="67" t="s">
        <v>244</v>
      </c>
      <c r="D172" s="68" t="s">
        <v>862</v>
      </c>
      <c r="E172" s="68" t="s">
        <v>265</v>
      </c>
      <c r="F172" s="69">
        <v>75.930000000000007</v>
      </c>
      <c r="G172" s="70">
        <f t="shared" si="12"/>
        <v>0</v>
      </c>
      <c r="H172" s="71">
        <f t="shared" si="13"/>
        <v>0</v>
      </c>
      <c r="I172" s="72">
        <v>1</v>
      </c>
      <c r="J172" s="73">
        <v>85</v>
      </c>
      <c r="K172" s="74"/>
      <c r="L172" s="75">
        <f t="shared" si="14"/>
        <v>0</v>
      </c>
      <c r="M172" s="1"/>
      <c r="N172" s="1"/>
    </row>
    <row r="173" spans="1:14" ht="15.75" x14ac:dyDescent="0.25">
      <c r="A173" s="45"/>
      <c r="B173" s="86"/>
      <c r="C173" s="87"/>
      <c r="D173" s="88"/>
      <c r="E173" s="88"/>
      <c r="F173" s="115"/>
      <c r="G173" s="90"/>
      <c r="H173" s="116"/>
      <c r="I173" s="117"/>
      <c r="J173" s="93"/>
      <c r="K173" s="94"/>
      <c r="L173" s="95"/>
      <c r="M173" s="1"/>
      <c r="N173" s="1"/>
    </row>
    <row r="174" spans="1:14" ht="15.75" x14ac:dyDescent="0.25">
      <c r="A174" s="45"/>
      <c r="B174" s="46" t="s">
        <v>266</v>
      </c>
      <c r="C174" s="78" t="s">
        <v>244</v>
      </c>
      <c r="D174" s="48" t="s">
        <v>863</v>
      </c>
      <c r="E174" s="48" t="s">
        <v>267</v>
      </c>
      <c r="F174" s="49">
        <v>102.26</v>
      </c>
      <c r="G174" s="50">
        <f t="shared" si="12"/>
        <v>0</v>
      </c>
      <c r="H174" s="51">
        <f t="shared" si="13"/>
        <v>0</v>
      </c>
      <c r="I174" s="52">
        <v>1</v>
      </c>
      <c r="J174" s="53">
        <v>120</v>
      </c>
      <c r="K174" s="54"/>
      <c r="L174" s="55">
        <f t="shared" si="14"/>
        <v>0</v>
      </c>
      <c r="M174" s="1"/>
      <c r="N174" s="1"/>
    </row>
    <row r="175" spans="1:14" ht="15.75" x14ac:dyDescent="0.25">
      <c r="A175" s="45"/>
      <c r="B175" s="56" t="s">
        <v>268</v>
      </c>
      <c r="C175" s="67" t="s">
        <v>244</v>
      </c>
      <c r="D175" s="58" t="s">
        <v>864</v>
      </c>
      <c r="E175" s="58" t="s">
        <v>269</v>
      </c>
      <c r="F175" s="59">
        <v>89.3</v>
      </c>
      <c r="G175" s="60">
        <f t="shared" si="12"/>
        <v>0</v>
      </c>
      <c r="H175" s="61">
        <f t="shared" si="13"/>
        <v>0</v>
      </c>
      <c r="I175" s="62">
        <v>1</v>
      </c>
      <c r="J175" s="63">
        <v>120</v>
      </c>
      <c r="K175" s="64"/>
      <c r="L175" s="65">
        <f t="shared" si="14"/>
        <v>0</v>
      </c>
      <c r="M175" s="1"/>
      <c r="N175" s="1"/>
    </row>
    <row r="176" spans="1:14" ht="15.75" x14ac:dyDescent="0.25">
      <c r="A176" s="45"/>
      <c r="B176" s="66" t="s">
        <v>270</v>
      </c>
      <c r="C176" s="67" t="s">
        <v>244</v>
      </c>
      <c r="D176" s="68" t="s">
        <v>865</v>
      </c>
      <c r="E176" s="68" t="s">
        <v>271</v>
      </c>
      <c r="F176" s="69">
        <v>90.240000000000009</v>
      </c>
      <c r="G176" s="70">
        <f t="shared" si="12"/>
        <v>0</v>
      </c>
      <c r="H176" s="71">
        <f t="shared" si="13"/>
        <v>0</v>
      </c>
      <c r="I176" s="72">
        <v>1</v>
      </c>
      <c r="J176" s="73">
        <v>65</v>
      </c>
      <c r="K176" s="74"/>
      <c r="L176" s="75">
        <f t="shared" si="14"/>
        <v>0</v>
      </c>
      <c r="M176" s="1"/>
      <c r="N176" s="1"/>
    </row>
    <row r="177" spans="1:14" ht="15.75" x14ac:dyDescent="0.25">
      <c r="A177" s="45"/>
      <c r="B177" s="86"/>
      <c r="C177" s="87"/>
      <c r="D177" s="88"/>
      <c r="E177" s="88"/>
      <c r="F177" s="115"/>
      <c r="G177" s="90"/>
      <c r="H177" s="116"/>
      <c r="I177" s="117"/>
      <c r="J177" s="93"/>
      <c r="K177" s="94"/>
      <c r="L177" s="95"/>
      <c r="M177" s="1"/>
      <c r="N177" s="1"/>
    </row>
    <row r="178" spans="1:14" ht="15.75" x14ac:dyDescent="0.25">
      <c r="A178" s="45"/>
      <c r="B178" s="46" t="s">
        <v>272</v>
      </c>
      <c r="C178" s="118" t="s">
        <v>244</v>
      </c>
      <c r="D178" s="48" t="s">
        <v>866</v>
      </c>
      <c r="E178" s="48" t="s">
        <v>273</v>
      </c>
      <c r="F178" s="49">
        <v>98.190000000000012</v>
      </c>
      <c r="G178" s="50">
        <f t="shared" si="12"/>
        <v>0</v>
      </c>
      <c r="H178" s="51">
        <f t="shared" si="13"/>
        <v>0</v>
      </c>
      <c r="I178" s="52">
        <v>1</v>
      </c>
      <c r="J178" s="53">
        <v>70</v>
      </c>
      <c r="K178" s="54"/>
      <c r="L178" s="55">
        <f t="shared" si="14"/>
        <v>0</v>
      </c>
      <c r="M178" s="1"/>
      <c r="N178" s="1"/>
    </row>
    <row r="179" spans="1:14" ht="15.75" x14ac:dyDescent="0.25">
      <c r="A179" s="45"/>
      <c r="B179" s="66" t="s">
        <v>274</v>
      </c>
      <c r="C179" s="112" t="s">
        <v>244</v>
      </c>
      <c r="D179" s="68" t="s">
        <v>867</v>
      </c>
      <c r="E179" s="68" t="s">
        <v>275</v>
      </c>
      <c r="F179" s="69">
        <v>282.74</v>
      </c>
      <c r="G179" s="70">
        <f t="shared" si="12"/>
        <v>0</v>
      </c>
      <c r="H179" s="71">
        <f t="shared" si="13"/>
        <v>0</v>
      </c>
      <c r="I179" s="72">
        <v>1</v>
      </c>
      <c r="J179" s="73">
        <v>60</v>
      </c>
      <c r="K179" s="74"/>
      <c r="L179" s="75">
        <f t="shared" si="14"/>
        <v>0</v>
      </c>
      <c r="M179" s="1"/>
      <c r="N179" s="1"/>
    </row>
    <row r="180" spans="1:14" ht="15.75" x14ac:dyDescent="0.25">
      <c r="A180" s="45"/>
      <c r="B180" s="86"/>
      <c r="C180" s="87"/>
      <c r="D180" s="88"/>
      <c r="E180" s="88"/>
      <c r="F180" s="115"/>
      <c r="G180" s="90"/>
      <c r="H180" s="116"/>
      <c r="I180" s="117"/>
      <c r="J180" s="93"/>
      <c r="K180" s="94"/>
      <c r="L180" s="95"/>
      <c r="M180" s="1"/>
      <c r="N180" s="1"/>
    </row>
    <row r="181" spans="1:14" ht="15.75" x14ac:dyDescent="0.25">
      <c r="A181" s="45"/>
      <c r="B181" s="77" t="s">
        <v>276</v>
      </c>
      <c r="C181" s="119" t="s">
        <v>244</v>
      </c>
      <c r="D181" s="79" t="s">
        <v>868</v>
      </c>
      <c r="E181" s="79" t="s">
        <v>277</v>
      </c>
      <c r="F181" s="80">
        <v>146.04</v>
      </c>
      <c r="G181" s="81">
        <f t="shared" si="12"/>
        <v>0</v>
      </c>
      <c r="H181" s="82">
        <f t="shared" si="13"/>
        <v>0</v>
      </c>
      <c r="I181" s="83">
        <v>1</v>
      </c>
      <c r="J181" s="20">
        <v>40</v>
      </c>
      <c r="K181" s="84"/>
      <c r="L181" s="85">
        <f t="shared" si="14"/>
        <v>0</v>
      </c>
      <c r="M181" s="1"/>
      <c r="N181" s="1"/>
    </row>
    <row r="182" spans="1:14" ht="15.75" customHeight="1" x14ac:dyDescent="0.25">
      <c r="A182" s="33"/>
      <c r="B182" s="34"/>
      <c r="C182" s="35"/>
      <c r="D182" s="36" t="s">
        <v>278</v>
      </c>
      <c r="E182" s="37"/>
      <c r="F182" s="38" t="s">
        <v>15</v>
      </c>
      <c r="G182" s="39"/>
      <c r="H182" s="40"/>
      <c r="I182" s="41"/>
      <c r="J182" s="42"/>
      <c r="K182" s="43"/>
      <c r="L182" s="44"/>
      <c r="M182" s="1"/>
      <c r="N182" s="1"/>
    </row>
    <row r="183" spans="1:14" ht="15.75" x14ac:dyDescent="0.25">
      <c r="A183" s="45"/>
      <c r="B183" s="56" t="s">
        <v>41</v>
      </c>
      <c r="C183" s="119" t="s">
        <v>279</v>
      </c>
      <c r="D183" s="48" t="s">
        <v>869</v>
      </c>
      <c r="E183" s="48" t="s">
        <v>53</v>
      </c>
      <c r="F183" s="56" t="s">
        <v>41</v>
      </c>
      <c r="G183" s="50">
        <f t="shared" ref="G183:G190" si="15">$G$2</f>
        <v>0</v>
      </c>
      <c r="H183" s="51" t="str">
        <f t="shared" ref="H183:H190" si="16">IFERROR(G183*F183,"-")</f>
        <v>-</v>
      </c>
      <c r="I183" s="52">
        <v>25</v>
      </c>
      <c r="J183" s="53">
        <v>1500</v>
      </c>
      <c r="K183" s="54"/>
      <c r="L183" s="55">
        <f t="shared" ref="L183:L190" si="17">IFERROR(H183*K183,0)</f>
        <v>0</v>
      </c>
      <c r="M183" s="1"/>
      <c r="N183" s="1"/>
    </row>
    <row r="184" spans="1:14" ht="15.75" x14ac:dyDescent="0.25">
      <c r="A184" s="45"/>
      <c r="B184" s="56" t="s">
        <v>280</v>
      </c>
      <c r="C184" s="112" t="s">
        <v>279</v>
      </c>
      <c r="D184" s="58" t="s">
        <v>870</v>
      </c>
      <c r="E184" s="58" t="s">
        <v>57</v>
      </c>
      <c r="F184" s="59">
        <v>23.490000000000002</v>
      </c>
      <c r="G184" s="60">
        <f t="shared" si="15"/>
        <v>0</v>
      </c>
      <c r="H184" s="61">
        <f t="shared" si="16"/>
        <v>0</v>
      </c>
      <c r="I184" s="62">
        <v>25</v>
      </c>
      <c r="J184" s="63">
        <v>800</v>
      </c>
      <c r="K184" s="64"/>
      <c r="L184" s="65">
        <f t="shared" si="17"/>
        <v>0</v>
      </c>
      <c r="M184" s="1"/>
      <c r="N184" s="1"/>
    </row>
    <row r="185" spans="1:14" ht="15.75" x14ac:dyDescent="0.25">
      <c r="A185" s="45"/>
      <c r="B185" s="56" t="s">
        <v>281</v>
      </c>
      <c r="C185" s="112" t="s">
        <v>279</v>
      </c>
      <c r="D185" s="58" t="s">
        <v>871</v>
      </c>
      <c r="E185" s="58" t="s">
        <v>63</v>
      </c>
      <c r="F185" s="59">
        <v>18.330000000000002</v>
      </c>
      <c r="G185" s="60">
        <f t="shared" si="15"/>
        <v>0</v>
      </c>
      <c r="H185" s="61">
        <f t="shared" si="16"/>
        <v>0</v>
      </c>
      <c r="I185" s="62">
        <v>25</v>
      </c>
      <c r="J185" s="63">
        <v>500</v>
      </c>
      <c r="K185" s="64"/>
      <c r="L185" s="65">
        <f t="shared" si="17"/>
        <v>0</v>
      </c>
      <c r="M185" s="1"/>
      <c r="N185" s="1"/>
    </row>
    <row r="186" spans="1:14" ht="15.75" x14ac:dyDescent="0.25">
      <c r="A186" s="45"/>
      <c r="B186" s="66" t="s">
        <v>282</v>
      </c>
      <c r="C186" s="112" t="s">
        <v>279</v>
      </c>
      <c r="D186" s="68" t="s">
        <v>872</v>
      </c>
      <c r="E186" s="68" t="s">
        <v>77</v>
      </c>
      <c r="F186" s="69">
        <v>23.67</v>
      </c>
      <c r="G186" s="70">
        <f t="shared" si="15"/>
        <v>0</v>
      </c>
      <c r="H186" s="71">
        <f t="shared" si="16"/>
        <v>0</v>
      </c>
      <c r="I186" s="72">
        <v>25</v>
      </c>
      <c r="J186" s="73">
        <v>250</v>
      </c>
      <c r="K186" s="74"/>
      <c r="L186" s="75">
        <f t="shared" si="17"/>
        <v>0</v>
      </c>
      <c r="M186" s="1"/>
      <c r="N186" s="1"/>
    </row>
    <row r="187" spans="1:14" ht="15.75" x14ac:dyDescent="0.25">
      <c r="A187" s="45"/>
      <c r="B187" s="56" t="s">
        <v>283</v>
      </c>
      <c r="C187" s="76" t="s">
        <v>279</v>
      </c>
      <c r="D187" s="58" t="s">
        <v>873</v>
      </c>
      <c r="E187" s="58" t="s">
        <v>233</v>
      </c>
      <c r="F187" s="59">
        <v>42.28</v>
      </c>
      <c r="G187" s="60">
        <f t="shared" si="15"/>
        <v>0</v>
      </c>
      <c r="H187" s="61">
        <f t="shared" si="16"/>
        <v>0</v>
      </c>
      <c r="I187" s="62">
        <v>10</v>
      </c>
      <c r="J187" s="63">
        <v>140</v>
      </c>
      <c r="K187" s="64"/>
      <c r="L187" s="65">
        <f t="shared" si="17"/>
        <v>0</v>
      </c>
      <c r="M187" s="1"/>
      <c r="N187" s="1"/>
    </row>
    <row r="188" spans="1:14" ht="15.75" x14ac:dyDescent="0.25">
      <c r="A188" s="45"/>
      <c r="B188" s="56" t="s">
        <v>284</v>
      </c>
      <c r="C188" s="112" t="s">
        <v>279</v>
      </c>
      <c r="D188" s="58" t="s">
        <v>874</v>
      </c>
      <c r="E188" s="58" t="s">
        <v>235</v>
      </c>
      <c r="F188" s="59">
        <v>67.64</v>
      </c>
      <c r="G188" s="60">
        <f t="shared" si="15"/>
        <v>0</v>
      </c>
      <c r="H188" s="61">
        <f t="shared" si="16"/>
        <v>0</v>
      </c>
      <c r="I188" s="62">
        <v>1</v>
      </c>
      <c r="J188" s="63">
        <v>85</v>
      </c>
      <c r="K188" s="64"/>
      <c r="L188" s="65">
        <f t="shared" si="17"/>
        <v>0</v>
      </c>
      <c r="M188" s="1"/>
      <c r="N188" s="1"/>
    </row>
    <row r="189" spans="1:14" ht="15.75" x14ac:dyDescent="0.25">
      <c r="A189" s="45"/>
      <c r="B189" s="56" t="s">
        <v>285</v>
      </c>
      <c r="C189" s="112" t="s">
        <v>279</v>
      </c>
      <c r="D189" s="58" t="s">
        <v>875</v>
      </c>
      <c r="E189" s="58" t="s">
        <v>237</v>
      </c>
      <c r="F189" s="59">
        <v>88.79</v>
      </c>
      <c r="G189" s="60">
        <f t="shared" si="15"/>
        <v>0</v>
      </c>
      <c r="H189" s="61">
        <f t="shared" si="16"/>
        <v>0</v>
      </c>
      <c r="I189" s="62">
        <v>1</v>
      </c>
      <c r="J189" s="63">
        <v>80</v>
      </c>
      <c r="K189" s="64"/>
      <c r="L189" s="65">
        <f t="shared" si="17"/>
        <v>0</v>
      </c>
      <c r="M189" s="1"/>
      <c r="N189" s="1"/>
    </row>
    <row r="190" spans="1:14" ht="15.75" x14ac:dyDescent="0.25">
      <c r="A190" s="45"/>
      <c r="B190" s="66" t="s">
        <v>286</v>
      </c>
      <c r="C190" s="112" t="s">
        <v>279</v>
      </c>
      <c r="D190" s="68" t="s">
        <v>876</v>
      </c>
      <c r="E190" s="120" t="s">
        <v>239</v>
      </c>
      <c r="F190" s="69">
        <v>117.98</v>
      </c>
      <c r="G190" s="70">
        <f t="shared" si="15"/>
        <v>0</v>
      </c>
      <c r="H190" s="71">
        <f t="shared" si="16"/>
        <v>0</v>
      </c>
      <c r="I190" s="72">
        <v>1</v>
      </c>
      <c r="J190" s="73">
        <v>40</v>
      </c>
      <c r="K190" s="74"/>
      <c r="L190" s="65">
        <f t="shared" si="17"/>
        <v>0</v>
      </c>
      <c r="M190" s="1"/>
      <c r="N190" s="1"/>
    </row>
    <row r="191" spans="1:14" ht="15.75" customHeight="1" x14ac:dyDescent="0.25">
      <c r="A191" s="33"/>
      <c r="B191" s="34"/>
      <c r="C191" s="35"/>
      <c r="D191" s="36" t="s">
        <v>287</v>
      </c>
      <c r="E191" s="37"/>
      <c r="F191" s="38" t="s">
        <v>15</v>
      </c>
      <c r="G191" s="39"/>
      <c r="H191" s="40"/>
      <c r="I191" s="41"/>
      <c r="J191" s="42"/>
      <c r="K191" s="121"/>
      <c r="L191" s="44"/>
      <c r="M191" s="1"/>
      <c r="N191" s="1"/>
    </row>
    <row r="192" spans="1:14" ht="15.75" x14ac:dyDescent="0.25">
      <c r="A192" s="45"/>
      <c r="B192" s="46" t="s">
        <v>288</v>
      </c>
      <c r="C192" s="47">
        <v>604</v>
      </c>
      <c r="D192" s="48" t="s">
        <v>877</v>
      </c>
      <c r="E192" s="48" t="s">
        <v>289</v>
      </c>
      <c r="F192" s="49">
        <v>34.15</v>
      </c>
      <c r="G192" s="50">
        <f t="shared" ref="G192:G234" si="18">$G$2</f>
        <v>0</v>
      </c>
      <c r="H192" s="51">
        <f t="shared" ref="H192:H234" si="19">IFERROR(G192*F192,"-")</f>
        <v>0</v>
      </c>
      <c r="I192" s="52">
        <v>25</v>
      </c>
      <c r="J192" s="53">
        <v>3000</v>
      </c>
      <c r="K192" s="54"/>
      <c r="L192" s="65">
        <f t="shared" ref="L192:L234" si="20">IFERROR(H192*K192,0)</f>
        <v>0</v>
      </c>
      <c r="M192" s="1"/>
      <c r="N192" s="1"/>
    </row>
    <row r="193" spans="1:14" ht="15.75" x14ac:dyDescent="0.25">
      <c r="A193" s="45"/>
      <c r="B193" s="56" t="s">
        <v>290</v>
      </c>
      <c r="C193" s="67">
        <v>604</v>
      </c>
      <c r="D193" s="58" t="s">
        <v>878</v>
      </c>
      <c r="E193" s="58" t="s">
        <v>53</v>
      </c>
      <c r="F193" s="59">
        <v>27.37</v>
      </c>
      <c r="G193" s="60">
        <f t="shared" si="18"/>
        <v>0</v>
      </c>
      <c r="H193" s="61">
        <f t="shared" si="19"/>
        <v>0</v>
      </c>
      <c r="I193" s="62">
        <v>25</v>
      </c>
      <c r="J193" s="63">
        <v>1600</v>
      </c>
      <c r="K193" s="64"/>
      <c r="L193" s="65">
        <f t="shared" si="20"/>
        <v>0</v>
      </c>
      <c r="M193" s="1"/>
      <c r="N193" s="1"/>
    </row>
    <row r="194" spans="1:14" ht="15.75" x14ac:dyDescent="0.25">
      <c r="A194" s="45"/>
      <c r="B194" s="56" t="s">
        <v>291</v>
      </c>
      <c r="C194" s="67">
        <v>604</v>
      </c>
      <c r="D194" s="58" t="s">
        <v>879</v>
      </c>
      <c r="E194" s="58" t="s">
        <v>57</v>
      </c>
      <c r="F194" s="59">
        <v>13.64</v>
      </c>
      <c r="G194" s="60">
        <f t="shared" si="18"/>
        <v>0</v>
      </c>
      <c r="H194" s="61">
        <f t="shared" si="19"/>
        <v>0</v>
      </c>
      <c r="I194" s="62">
        <v>25</v>
      </c>
      <c r="J194" s="63">
        <v>1000</v>
      </c>
      <c r="K194" s="64"/>
      <c r="L194" s="65">
        <f t="shared" si="20"/>
        <v>0</v>
      </c>
      <c r="M194" s="1"/>
      <c r="N194" s="1"/>
    </row>
    <row r="195" spans="1:14" ht="15.75" x14ac:dyDescent="0.25">
      <c r="A195" s="45"/>
      <c r="B195" s="56" t="s">
        <v>292</v>
      </c>
      <c r="C195" s="67">
        <v>604</v>
      </c>
      <c r="D195" s="58" t="s">
        <v>880</v>
      </c>
      <c r="E195" s="58" t="s">
        <v>63</v>
      </c>
      <c r="F195" s="59">
        <v>5.87</v>
      </c>
      <c r="G195" s="60">
        <f t="shared" si="18"/>
        <v>0</v>
      </c>
      <c r="H195" s="61">
        <f t="shared" si="19"/>
        <v>0</v>
      </c>
      <c r="I195" s="62">
        <v>25</v>
      </c>
      <c r="J195" s="63">
        <v>600</v>
      </c>
      <c r="K195" s="64"/>
      <c r="L195" s="65">
        <f t="shared" si="20"/>
        <v>0</v>
      </c>
      <c r="M195" s="1"/>
      <c r="N195" s="1"/>
    </row>
    <row r="196" spans="1:14" ht="15.75" x14ac:dyDescent="0.25">
      <c r="A196" s="45"/>
      <c r="B196" s="66" t="s">
        <v>293</v>
      </c>
      <c r="C196" s="67">
        <v>604</v>
      </c>
      <c r="D196" s="68" t="s">
        <v>881</v>
      </c>
      <c r="E196" s="68" t="s">
        <v>77</v>
      </c>
      <c r="F196" s="69">
        <v>9.83</v>
      </c>
      <c r="G196" s="70">
        <f t="shared" si="18"/>
        <v>0</v>
      </c>
      <c r="H196" s="71">
        <f t="shared" si="19"/>
        <v>0</v>
      </c>
      <c r="I196" s="72">
        <v>25</v>
      </c>
      <c r="J196" s="73">
        <v>250</v>
      </c>
      <c r="K196" s="74"/>
      <c r="L196" s="75">
        <f t="shared" si="20"/>
        <v>0</v>
      </c>
      <c r="M196" s="1"/>
      <c r="N196" s="1"/>
    </row>
    <row r="197" spans="1:14" ht="15.75" x14ac:dyDescent="0.25">
      <c r="A197" s="45"/>
      <c r="B197" s="56" t="s">
        <v>294</v>
      </c>
      <c r="C197" s="57">
        <v>604</v>
      </c>
      <c r="D197" s="58" t="s">
        <v>882</v>
      </c>
      <c r="E197" s="58" t="s">
        <v>233</v>
      </c>
      <c r="F197" s="59">
        <v>25.12</v>
      </c>
      <c r="G197" s="60">
        <f t="shared" si="18"/>
        <v>0</v>
      </c>
      <c r="H197" s="61">
        <f t="shared" si="19"/>
        <v>0</v>
      </c>
      <c r="I197" s="62">
        <v>10</v>
      </c>
      <c r="J197" s="63">
        <v>150</v>
      </c>
      <c r="K197" s="64"/>
      <c r="L197" s="65">
        <f t="shared" si="20"/>
        <v>0</v>
      </c>
      <c r="M197" s="1"/>
      <c r="N197" s="1"/>
    </row>
    <row r="198" spans="1:14" ht="15.75" x14ac:dyDescent="0.25">
      <c r="A198" s="45"/>
      <c r="B198" s="56" t="s">
        <v>295</v>
      </c>
      <c r="C198" s="67">
        <v>604</v>
      </c>
      <c r="D198" s="58" t="s">
        <v>883</v>
      </c>
      <c r="E198" s="58" t="s">
        <v>235</v>
      </c>
      <c r="F198" s="59">
        <v>36.08</v>
      </c>
      <c r="G198" s="60">
        <f t="shared" si="18"/>
        <v>0</v>
      </c>
      <c r="H198" s="61">
        <f t="shared" si="19"/>
        <v>0</v>
      </c>
      <c r="I198" s="62">
        <v>1</v>
      </c>
      <c r="J198" s="63">
        <v>110</v>
      </c>
      <c r="K198" s="64"/>
      <c r="L198" s="65">
        <f t="shared" si="20"/>
        <v>0</v>
      </c>
      <c r="M198" s="1"/>
      <c r="N198" s="1"/>
    </row>
    <row r="199" spans="1:14" ht="15.75" x14ac:dyDescent="0.25">
      <c r="A199" s="45"/>
      <c r="B199" s="56" t="s">
        <v>296</v>
      </c>
      <c r="C199" s="76">
        <v>604</v>
      </c>
      <c r="D199" s="58" t="s">
        <v>884</v>
      </c>
      <c r="E199" s="58" t="s">
        <v>237</v>
      </c>
      <c r="F199" s="59">
        <v>42.269999999999996</v>
      </c>
      <c r="G199" s="60">
        <f t="shared" si="18"/>
        <v>0</v>
      </c>
      <c r="H199" s="61">
        <f t="shared" si="19"/>
        <v>0</v>
      </c>
      <c r="I199" s="62">
        <v>1</v>
      </c>
      <c r="J199" s="63">
        <v>65</v>
      </c>
      <c r="K199" s="64"/>
      <c r="L199" s="65">
        <f t="shared" si="20"/>
        <v>0</v>
      </c>
      <c r="M199" s="1"/>
      <c r="N199" s="1"/>
    </row>
    <row r="200" spans="1:14" ht="15.75" x14ac:dyDescent="0.25">
      <c r="A200" s="45"/>
      <c r="B200" s="56" t="s">
        <v>297</v>
      </c>
      <c r="C200" s="76">
        <v>604</v>
      </c>
      <c r="D200" s="58" t="s">
        <v>885</v>
      </c>
      <c r="E200" s="58" t="s">
        <v>239</v>
      </c>
      <c r="F200" s="59">
        <v>71.540000000000006</v>
      </c>
      <c r="G200" s="60">
        <f t="shared" si="18"/>
        <v>0</v>
      </c>
      <c r="H200" s="61">
        <f t="shared" si="19"/>
        <v>0</v>
      </c>
      <c r="I200" s="62">
        <v>1</v>
      </c>
      <c r="J200" s="63">
        <v>38</v>
      </c>
      <c r="K200" s="64"/>
      <c r="L200" s="65">
        <f t="shared" si="20"/>
        <v>0</v>
      </c>
      <c r="M200" s="1"/>
      <c r="N200" s="1"/>
    </row>
    <row r="201" spans="1:14" ht="15.75" x14ac:dyDescent="0.25">
      <c r="A201" s="45"/>
      <c r="B201" s="56" t="s">
        <v>298</v>
      </c>
      <c r="C201" s="76">
        <v>604</v>
      </c>
      <c r="D201" s="58" t="s">
        <v>886</v>
      </c>
      <c r="E201" s="58" t="s">
        <v>241</v>
      </c>
      <c r="F201" s="59">
        <v>249.7</v>
      </c>
      <c r="G201" s="60">
        <f t="shared" si="18"/>
        <v>0</v>
      </c>
      <c r="H201" s="61">
        <f t="shared" si="19"/>
        <v>0</v>
      </c>
      <c r="I201" s="62">
        <v>1</v>
      </c>
      <c r="J201" s="63">
        <v>48</v>
      </c>
      <c r="K201" s="64"/>
      <c r="L201" s="65">
        <f t="shared" si="20"/>
        <v>0</v>
      </c>
      <c r="M201" s="1"/>
      <c r="N201" s="1"/>
    </row>
    <row r="202" spans="1:14" ht="15.75" x14ac:dyDescent="0.25">
      <c r="A202" s="45"/>
      <c r="B202" s="56" t="s">
        <v>299</v>
      </c>
      <c r="C202" s="57">
        <v>604</v>
      </c>
      <c r="D202" s="58" t="s">
        <v>887</v>
      </c>
      <c r="E202" s="58" t="s">
        <v>243</v>
      </c>
      <c r="F202" s="59">
        <v>310.52</v>
      </c>
      <c r="G202" s="60">
        <f t="shared" si="18"/>
        <v>0</v>
      </c>
      <c r="H202" s="61">
        <f t="shared" si="19"/>
        <v>0</v>
      </c>
      <c r="I202" s="62">
        <v>1</v>
      </c>
      <c r="J202" s="63">
        <v>24</v>
      </c>
      <c r="K202" s="64"/>
      <c r="L202" s="65">
        <f t="shared" si="20"/>
        <v>0</v>
      </c>
      <c r="M202" s="1"/>
      <c r="N202" s="1"/>
    </row>
    <row r="203" spans="1:14" ht="15.75" x14ac:dyDescent="0.25">
      <c r="A203" s="45"/>
      <c r="B203" s="66" t="s">
        <v>300</v>
      </c>
      <c r="C203" s="67">
        <v>604</v>
      </c>
      <c r="D203" s="68" t="s">
        <v>888</v>
      </c>
      <c r="E203" s="68" t="s">
        <v>301</v>
      </c>
      <c r="F203" s="69">
        <v>407.2</v>
      </c>
      <c r="G203" s="70">
        <f t="shared" si="18"/>
        <v>0</v>
      </c>
      <c r="H203" s="71">
        <f t="shared" si="19"/>
        <v>0</v>
      </c>
      <c r="I203" s="72">
        <v>1</v>
      </c>
      <c r="J203" s="73">
        <v>12</v>
      </c>
      <c r="K203" s="74"/>
      <c r="L203" s="75">
        <f t="shared" si="20"/>
        <v>0</v>
      </c>
      <c r="M203" s="1"/>
      <c r="N203" s="1"/>
    </row>
    <row r="204" spans="1:14" ht="15.75" x14ac:dyDescent="0.25">
      <c r="A204" s="45"/>
      <c r="B204" s="86"/>
      <c r="C204" s="87"/>
      <c r="D204" s="88"/>
      <c r="E204" s="88"/>
      <c r="F204" s="89"/>
      <c r="G204" s="90"/>
      <c r="H204" s="91"/>
      <c r="I204" s="92"/>
      <c r="J204" s="93"/>
      <c r="K204" s="94"/>
      <c r="L204" s="95"/>
      <c r="M204" s="1"/>
      <c r="N204" s="1"/>
    </row>
    <row r="205" spans="1:14" ht="15.75" x14ac:dyDescent="0.25">
      <c r="A205" s="45"/>
      <c r="B205" s="77" t="s">
        <v>302</v>
      </c>
      <c r="C205" s="78" t="s">
        <v>303</v>
      </c>
      <c r="D205" s="79" t="s">
        <v>889</v>
      </c>
      <c r="E205" s="79" t="s">
        <v>250</v>
      </c>
      <c r="F205" s="80">
        <v>19.130000000000003</v>
      </c>
      <c r="G205" s="81">
        <f t="shared" si="18"/>
        <v>0</v>
      </c>
      <c r="H205" s="82">
        <f t="shared" si="19"/>
        <v>0</v>
      </c>
      <c r="I205" s="83">
        <v>25</v>
      </c>
      <c r="J205" s="20">
        <v>500</v>
      </c>
      <c r="K205" s="84"/>
      <c r="L205" s="85">
        <f t="shared" si="20"/>
        <v>0</v>
      </c>
      <c r="M205" s="1"/>
      <c r="N205" s="1"/>
    </row>
    <row r="206" spans="1:14" ht="15.75" x14ac:dyDescent="0.25">
      <c r="A206" s="45"/>
      <c r="B206" s="86"/>
      <c r="C206" s="87"/>
      <c r="D206" s="88"/>
      <c r="E206" s="88"/>
      <c r="F206" s="89"/>
      <c r="G206" s="90"/>
      <c r="H206" s="91"/>
      <c r="I206" s="92"/>
      <c r="J206" s="93"/>
      <c r="K206" s="94"/>
      <c r="L206" s="95"/>
      <c r="M206" s="1"/>
      <c r="N206" s="1"/>
    </row>
    <row r="207" spans="1:14" ht="15.75" x14ac:dyDescent="0.25">
      <c r="A207" s="45"/>
      <c r="B207" s="46" t="s">
        <v>304</v>
      </c>
      <c r="C207" s="78" t="s">
        <v>303</v>
      </c>
      <c r="D207" s="48" t="s">
        <v>890</v>
      </c>
      <c r="E207" s="48" t="s">
        <v>59</v>
      </c>
      <c r="F207" s="49">
        <v>17.830000000000002</v>
      </c>
      <c r="G207" s="50">
        <f t="shared" si="18"/>
        <v>0</v>
      </c>
      <c r="H207" s="51">
        <f t="shared" si="19"/>
        <v>0</v>
      </c>
      <c r="I207" s="52">
        <v>25</v>
      </c>
      <c r="J207" s="53">
        <v>1000</v>
      </c>
      <c r="K207" s="54"/>
      <c r="L207" s="55">
        <f t="shared" si="20"/>
        <v>0</v>
      </c>
      <c r="M207" s="1"/>
      <c r="N207" s="1"/>
    </row>
    <row r="208" spans="1:14" ht="15.75" x14ac:dyDescent="0.25">
      <c r="A208" s="45"/>
      <c r="B208" s="56" t="s">
        <v>305</v>
      </c>
      <c r="C208" s="67" t="s">
        <v>303</v>
      </c>
      <c r="D208" s="58" t="s">
        <v>891</v>
      </c>
      <c r="E208" s="58" t="s">
        <v>61</v>
      </c>
      <c r="F208" s="59">
        <v>14.78</v>
      </c>
      <c r="G208" s="60">
        <f t="shared" si="18"/>
        <v>0</v>
      </c>
      <c r="H208" s="61">
        <f t="shared" si="19"/>
        <v>0</v>
      </c>
      <c r="I208" s="62">
        <v>25</v>
      </c>
      <c r="J208" s="63">
        <v>800</v>
      </c>
      <c r="K208" s="64"/>
      <c r="L208" s="65">
        <f t="shared" si="20"/>
        <v>0</v>
      </c>
      <c r="M208" s="1"/>
      <c r="N208" s="1"/>
    </row>
    <row r="209" spans="1:14" ht="15.75" x14ac:dyDescent="0.25">
      <c r="A209" s="45"/>
      <c r="B209" s="56" t="s">
        <v>306</v>
      </c>
      <c r="C209" s="67" t="s">
        <v>303</v>
      </c>
      <c r="D209" s="58" t="s">
        <v>892</v>
      </c>
      <c r="E209" s="58" t="s">
        <v>255</v>
      </c>
      <c r="F209" s="59">
        <v>16.940000000000001</v>
      </c>
      <c r="G209" s="60">
        <f t="shared" si="18"/>
        <v>0</v>
      </c>
      <c r="H209" s="61">
        <f t="shared" si="19"/>
        <v>0</v>
      </c>
      <c r="I209" s="62">
        <v>25</v>
      </c>
      <c r="J209" s="63">
        <v>250</v>
      </c>
      <c r="K209" s="64"/>
      <c r="L209" s="65">
        <f t="shared" si="20"/>
        <v>0</v>
      </c>
      <c r="M209" s="1"/>
      <c r="N209" s="1"/>
    </row>
    <row r="210" spans="1:14" ht="15.75" x14ac:dyDescent="0.25">
      <c r="A210" s="45"/>
      <c r="B210" s="66" t="s">
        <v>307</v>
      </c>
      <c r="C210" s="67" t="s">
        <v>303</v>
      </c>
      <c r="D210" s="68" t="s">
        <v>893</v>
      </c>
      <c r="E210" s="68" t="s">
        <v>257</v>
      </c>
      <c r="F210" s="69">
        <v>37.93</v>
      </c>
      <c r="G210" s="70">
        <f t="shared" si="18"/>
        <v>0</v>
      </c>
      <c r="H210" s="71">
        <f t="shared" si="19"/>
        <v>0</v>
      </c>
      <c r="I210" s="72">
        <v>10</v>
      </c>
      <c r="J210" s="73">
        <v>150</v>
      </c>
      <c r="K210" s="74"/>
      <c r="L210" s="75">
        <f t="shared" si="20"/>
        <v>0</v>
      </c>
      <c r="M210" s="1"/>
      <c r="N210" s="1"/>
    </row>
    <row r="211" spans="1:14" ht="15.75" x14ac:dyDescent="0.25">
      <c r="A211" s="45"/>
      <c r="B211" s="86"/>
      <c r="C211" s="87"/>
      <c r="D211" s="88"/>
      <c r="E211" s="88"/>
      <c r="F211" s="89"/>
      <c r="G211" s="90"/>
      <c r="H211" s="91"/>
      <c r="I211" s="92"/>
      <c r="J211" s="93"/>
      <c r="K211" s="94"/>
      <c r="L211" s="95"/>
      <c r="M211" s="1"/>
      <c r="N211" s="1"/>
    </row>
    <row r="212" spans="1:14" ht="15.75" x14ac:dyDescent="0.25">
      <c r="A212" s="45"/>
      <c r="B212" s="56" t="s">
        <v>41</v>
      </c>
      <c r="C212" s="78" t="s">
        <v>303</v>
      </c>
      <c r="D212" s="48" t="s">
        <v>894</v>
      </c>
      <c r="E212" s="48" t="s">
        <v>67</v>
      </c>
      <c r="F212" s="56" t="s">
        <v>41</v>
      </c>
      <c r="G212" s="50">
        <f t="shared" si="18"/>
        <v>0</v>
      </c>
      <c r="H212" s="51" t="str">
        <f t="shared" si="19"/>
        <v>-</v>
      </c>
      <c r="I212" s="52">
        <v>25</v>
      </c>
      <c r="J212" s="53">
        <v>250</v>
      </c>
      <c r="K212" s="54"/>
      <c r="L212" s="55">
        <f t="shared" si="20"/>
        <v>0</v>
      </c>
      <c r="M212" s="1"/>
      <c r="N212" s="1"/>
    </row>
    <row r="213" spans="1:14" ht="15.75" x14ac:dyDescent="0.25">
      <c r="A213" s="45"/>
      <c r="B213" s="56" t="s">
        <v>41</v>
      </c>
      <c r="C213" s="67" t="s">
        <v>303</v>
      </c>
      <c r="D213" s="68" t="s">
        <v>895</v>
      </c>
      <c r="E213" s="68" t="s">
        <v>258</v>
      </c>
      <c r="F213" s="56" t="s">
        <v>41</v>
      </c>
      <c r="G213" s="70">
        <f t="shared" si="18"/>
        <v>0</v>
      </c>
      <c r="H213" s="71" t="str">
        <f t="shared" si="19"/>
        <v>-</v>
      </c>
      <c r="I213" s="72">
        <v>25</v>
      </c>
      <c r="J213" s="73">
        <v>250</v>
      </c>
      <c r="K213" s="74"/>
      <c r="L213" s="75">
        <f t="shared" si="20"/>
        <v>0</v>
      </c>
      <c r="M213" s="1"/>
      <c r="N213" s="1"/>
    </row>
    <row r="214" spans="1:14" ht="15.75" x14ac:dyDescent="0.25">
      <c r="A214" s="45"/>
      <c r="B214" s="86"/>
      <c r="C214" s="87"/>
      <c r="D214" s="88"/>
      <c r="E214" s="88"/>
      <c r="F214" s="89"/>
      <c r="G214" s="90"/>
      <c r="H214" s="91"/>
      <c r="I214" s="92"/>
      <c r="J214" s="93"/>
      <c r="K214" s="94"/>
      <c r="L214" s="95"/>
      <c r="M214" s="1"/>
      <c r="N214" s="1"/>
    </row>
    <row r="215" spans="1:14" ht="15.75" x14ac:dyDescent="0.25">
      <c r="A215" s="45"/>
      <c r="B215" s="46" t="s">
        <v>308</v>
      </c>
      <c r="C215" s="78" t="s">
        <v>303</v>
      </c>
      <c r="D215" s="48" t="s">
        <v>896</v>
      </c>
      <c r="E215" s="48" t="s">
        <v>73</v>
      </c>
      <c r="F215" s="49">
        <v>16.940000000000001</v>
      </c>
      <c r="G215" s="50">
        <f t="shared" si="18"/>
        <v>0</v>
      </c>
      <c r="H215" s="51">
        <f t="shared" si="19"/>
        <v>0</v>
      </c>
      <c r="I215" s="52">
        <v>25</v>
      </c>
      <c r="J215" s="53">
        <v>250</v>
      </c>
      <c r="K215" s="54"/>
      <c r="L215" s="55">
        <f t="shared" si="20"/>
        <v>0</v>
      </c>
      <c r="M215" s="1"/>
      <c r="N215" s="1"/>
    </row>
    <row r="216" spans="1:14" ht="15.75" x14ac:dyDescent="0.25">
      <c r="A216" s="45"/>
      <c r="B216" s="66" t="s">
        <v>309</v>
      </c>
      <c r="C216" s="67" t="s">
        <v>303</v>
      </c>
      <c r="D216" s="68" t="s">
        <v>897</v>
      </c>
      <c r="E216" s="68" t="s">
        <v>261</v>
      </c>
      <c r="F216" s="69">
        <v>37.169999999999995</v>
      </c>
      <c r="G216" s="70">
        <f t="shared" si="18"/>
        <v>0</v>
      </c>
      <c r="H216" s="71">
        <f t="shared" si="19"/>
        <v>0</v>
      </c>
      <c r="I216" s="72">
        <v>10</v>
      </c>
      <c r="J216" s="73">
        <v>150</v>
      </c>
      <c r="K216" s="74"/>
      <c r="L216" s="75">
        <f t="shared" si="20"/>
        <v>0</v>
      </c>
      <c r="M216" s="1"/>
      <c r="N216" s="1"/>
    </row>
    <row r="217" spans="1:14" ht="15.75" x14ac:dyDescent="0.25">
      <c r="A217" s="45"/>
      <c r="B217" s="86"/>
      <c r="C217" s="87"/>
      <c r="D217" s="88"/>
      <c r="E217" s="88"/>
      <c r="F217" s="89"/>
      <c r="G217" s="90"/>
      <c r="H217" s="91"/>
      <c r="I217" s="92"/>
      <c r="J217" s="93"/>
      <c r="K217" s="94"/>
      <c r="L217" s="95"/>
      <c r="M217" s="1"/>
      <c r="N217" s="1"/>
    </row>
    <row r="218" spans="1:14" ht="15.75" x14ac:dyDescent="0.25">
      <c r="A218" s="45"/>
      <c r="B218" s="46" t="s">
        <v>310</v>
      </c>
      <c r="C218" s="78" t="s">
        <v>303</v>
      </c>
      <c r="D218" s="48" t="s">
        <v>898</v>
      </c>
      <c r="E218" s="48" t="s">
        <v>156</v>
      </c>
      <c r="F218" s="49">
        <v>46.37</v>
      </c>
      <c r="G218" s="50">
        <f t="shared" si="18"/>
        <v>0</v>
      </c>
      <c r="H218" s="51">
        <f t="shared" si="19"/>
        <v>0</v>
      </c>
      <c r="I218" s="52">
        <v>10</v>
      </c>
      <c r="J218" s="53">
        <v>180</v>
      </c>
      <c r="K218" s="54"/>
      <c r="L218" s="55">
        <f t="shared" si="20"/>
        <v>0</v>
      </c>
      <c r="M218" s="1"/>
      <c r="N218" s="1"/>
    </row>
    <row r="219" spans="1:14" ht="15.75" x14ac:dyDescent="0.25">
      <c r="A219" s="45"/>
      <c r="B219" s="56" t="s">
        <v>311</v>
      </c>
      <c r="C219" s="67" t="s">
        <v>303</v>
      </c>
      <c r="D219" s="58" t="s">
        <v>899</v>
      </c>
      <c r="E219" s="58" t="s">
        <v>81</v>
      </c>
      <c r="F219" s="59">
        <v>37.169999999999995</v>
      </c>
      <c r="G219" s="60">
        <f t="shared" si="18"/>
        <v>0</v>
      </c>
      <c r="H219" s="61">
        <f t="shared" si="19"/>
        <v>0</v>
      </c>
      <c r="I219" s="62">
        <v>10</v>
      </c>
      <c r="J219" s="63">
        <v>150</v>
      </c>
      <c r="K219" s="64"/>
      <c r="L219" s="65">
        <f t="shared" si="20"/>
        <v>0</v>
      </c>
      <c r="M219" s="1"/>
      <c r="N219" s="1"/>
    </row>
    <row r="220" spans="1:14" ht="15.75" x14ac:dyDescent="0.25">
      <c r="A220" s="45"/>
      <c r="B220" s="56" t="s">
        <v>312</v>
      </c>
      <c r="C220" s="67" t="s">
        <v>303</v>
      </c>
      <c r="D220" s="58" t="s">
        <v>900</v>
      </c>
      <c r="E220" s="58" t="s">
        <v>265</v>
      </c>
      <c r="F220" s="59">
        <v>54.07</v>
      </c>
      <c r="G220" s="60">
        <f t="shared" si="18"/>
        <v>0</v>
      </c>
      <c r="H220" s="61">
        <f t="shared" si="19"/>
        <v>0</v>
      </c>
      <c r="I220" s="62">
        <v>1</v>
      </c>
      <c r="J220" s="63">
        <v>85</v>
      </c>
      <c r="K220" s="64"/>
      <c r="L220" s="65">
        <f t="shared" si="20"/>
        <v>0</v>
      </c>
      <c r="M220" s="1"/>
      <c r="N220" s="1"/>
    </row>
    <row r="221" spans="1:14" ht="15.75" x14ac:dyDescent="0.25">
      <c r="A221" s="45"/>
      <c r="B221" s="66" t="s">
        <v>313</v>
      </c>
      <c r="C221" s="67" t="s">
        <v>303</v>
      </c>
      <c r="D221" s="68" t="s">
        <v>901</v>
      </c>
      <c r="E221" s="68" t="s">
        <v>314</v>
      </c>
      <c r="F221" s="69">
        <v>101.79</v>
      </c>
      <c r="G221" s="70">
        <f t="shared" si="18"/>
        <v>0</v>
      </c>
      <c r="H221" s="71">
        <f t="shared" si="19"/>
        <v>0</v>
      </c>
      <c r="I221" s="72">
        <v>1</v>
      </c>
      <c r="J221" s="73">
        <v>65</v>
      </c>
      <c r="K221" s="74"/>
      <c r="L221" s="75">
        <f t="shared" si="20"/>
        <v>0</v>
      </c>
      <c r="M221" s="1"/>
      <c r="N221" s="1"/>
    </row>
    <row r="222" spans="1:14" ht="15.75" x14ac:dyDescent="0.25">
      <c r="A222" s="45"/>
      <c r="B222" s="86"/>
      <c r="C222" s="87"/>
      <c r="D222" s="88"/>
      <c r="E222" s="88"/>
      <c r="F222" s="89"/>
      <c r="G222" s="90"/>
      <c r="H222" s="91"/>
      <c r="I222" s="92"/>
      <c r="J222" s="93"/>
      <c r="K222" s="94"/>
      <c r="L222" s="95"/>
      <c r="M222" s="1"/>
      <c r="N222" s="1"/>
    </row>
    <row r="223" spans="1:14" ht="15.75" x14ac:dyDescent="0.25">
      <c r="A223" s="45"/>
      <c r="B223" s="46" t="s">
        <v>315</v>
      </c>
      <c r="C223" s="78" t="s">
        <v>303</v>
      </c>
      <c r="D223" s="48" t="s">
        <v>902</v>
      </c>
      <c r="E223" s="48" t="s">
        <v>267</v>
      </c>
      <c r="F223" s="49">
        <v>63.35</v>
      </c>
      <c r="G223" s="50">
        <f t="shared" si="18"/>
        <v>0</v>
      </c>
      <c r="H223" s="51">
        <f t="shared" si="19"/>
        <v>0</v>
      </c>
      <c r="I223" s="52">
        <v>1</v>
      </c>
      <c r="J223" s="53">
        <v>130</v>
      </c>
      <c r="K223" s="54"/>
      <c r="L223" s="55">
        <f t="shared" si="20"/>
        <v>0</v>
      </c>
      <c r="M223" s="1"/>
      <c r="N223" s="1"/>
    </row>
    <row r="224" spans="1:14" ht="15.75" x14ac:dyDescent="0.25">
      <c r="A224" s="45"/>
      <c r="B224" s="56" t="s">
        <v>316</v>
      </c>
      <c r="C224" s="67" t="s">
        <v>303</v>
      </c>
      <c r="D224" s="58" t="s">
        <v>903</v>
      </c>
      <c r="E224" s="58" t="s">
        <v>269</v>
      </c>
      <c r="F224" s="59">
        <v>54.949999999999996</v>
      </c>
      <c r="G224" s="60">
        <f t="shared" si="18"/>
        <v>0</v>
      </c>
      <c r="H224" s="61">
        <f t="shared" si="19"/>
        <v>0</v>
      </c>
      <c r="I224" s="62">
        <v>1</v>
      </c>
      <c r="J224" s="63">
        <v>120</v>
      </c>
      <c r="K224" s="64"/>
      <c r="L224" s="65">
        <f t="shared" si="20"/>
        <v>0</v>
      </c>
      <c r="M224" s="1"/>
      <c r="N224" s="1"/>
    </row>
    <row r="225" spans="1:14" ht="15.75" x14ac:dyDescent="0.25">
      <c r="A225" s="45"/>
      <c r="B225" s="66" t="s">
        <v>317</v>
      </c>
      <c r="C225" s="67" t="s">
        <v>303</v>
      </c>
      <c r="D225" s="68" t="s">
        <v>904</v>
      </c>
      <c r="E225" s="68" t="s">
        <v>271</v>
      </c>
      <c r="F225" s="69">
        <v>85.92</v>
      </c>
      <c r="G225" s="70">
        <f t="shared" si="18"/>
        <v>0</v>
      </c>
      <c r="H225" s="71">
        <f t="shared" si="19"/>
        <v>0</v>
      </c>
      <c r="I225" s="72">
        <v>1</v>
      </c>
      <c r="J225" s="73">
        <v>90</v>
      </c>
      <c r="K225" s="74"/>
      <c r="L225" s="75">
        <f t="shared" si="20"/>
        <v>0</v>
      </c>
      <c r="M225" s="1"/>
      <c r="N225" s="1"/>
    </row>
    <row r="226" spans="1:14" ht="15.75" x14ac:dyDescent="0.25">
      <c r="A226" s="45"/>
      <c r="B226" s="86"/>
      <c r="C226" s="87"/>
      <c r="D226" s="88"/>
      <c r="E226" s="88"/>
      <c r="F226" s="89"/>
      <c r="G226" s="90"/>
      <c r="H226" s="91"/>
      <c r="I226" s="92"/>
      <c r="J226" s="93"/>
      <c r="K226" s="94"/>
      <c r="L226" s="95"/>
      <c r="M226" s="1"/>
      <c r="N226" s="1"/>
    </row>
    <row r="227" spans="1:14" ht="15.75" x14ac:dyDescent="0.25">
      <c r="A227" s="45"/>
      <c r="B227" s="46" t="s">
        <v>318</v>
      </c>
      <c r="C227" s="78" t="s">
        <v>303</v>
      </c>
      <c r="D227" s="48" t="s">
        <v>905</v>
      </c>
      <c r="E227" s="48" t="s">
        <v>319</v>
      </c>
      <c r="F227" s="49">
        <v>101.59</v>
      </c>
      <c r="G227" s="50">
        <f t="shared" si="18"/>
        <v>0</v>
      </c>
      <c r="H227" s="51">
        <f t="shared" si="19"/>
        <v>0</v>
      </c>
      <c r="I227" s="52">
        <v>1</v>
      </c>
      <c r="J227" s="53">
        <v>120</v>
      </c>
      <c r="K227" s="54"/>
      <c r="L227" s="55">
        <f t="shared" si="20"/>
        <v>0</v>
      </c>
      <c r="M227" s="1"/>
      <c r="N227" s="1"/>
    </row>
    <row r="228" spans="1:14" ht="15.75" x14ac:dyDescent="0.25">
      <c r="A228" s="45"/>
      <c r="B228" s="56" t="s">
        <v>320</v>
      </c>
      <c r="C228" s="67" t="s">
        <v>303</v>
      </c>
      <c r="D228" s="58" t="s">
        <v>906</v>
      </c>
      <c r="E228" s="58" t="s">
        <v>273</v>
      </c>
      <c r="F228" s="59">
        <v>85.550000000000011</v>
      </c>
      <c r="G228" s="60">
        <f t="shared" si="18"/>
        <v>0</v>
      </c>
      <c r="H228" s="61">
        <f t="shared" si="19"/>
        <v>0</v>
      </c>
      <c r="I228" s="62">
        <v>1</v>
      </c>
      <c r="J228" s="63">
        <v>60</v>
      </c>
      <c r="K228" s="64"/>
      <c r="L228" s="65">
        <f t="shared" si="20"/>
        <v>0</v>
      </c>
      <c r="M228" s="1"/>
      <c r="N228" s="1"/>
    </row>
    <row r="229" spans="1:14" ht="15.75" x14ac:dyDescent="0.25">
      <c r="A229" s="45"/>
      <c r="B229" s="66" t="s">
        <v>321</v>
      </c>
      <c r="C229" s="67" t="s">
        <v>303</v>
      </c>
      <c r="D229" s="68" t="s">
        <v>907</v>
      </c>
      <c r="E229" s="68" t="s">
        <v>275</v>
      </c>
      <c r="F229" s="56" t="s">
        <v>41</v>
      </c>
      <c r="G229" s="70">
        <f t="shared" si="18"/>
        <v>0</v>
      </c>
      <c r="H229" s="71" t="str">
        <f t="shared" si="19"/>
        <v>-</v>
      </c>
      <c r="I229" s="72">
        <v>1</v>
      </c>
      <c r="J229" s="73">
        <v>50</v>
      </c>
      <c r="K229" s="74"/>
      <c r="L229" s="75">
        <f t="shared" si="20"/>
        <v>0</v>
      </c>
      <c r="M229" s="1"/>
      <c r="N229" s="1"/>
    </row>
    <row r="230" spans="1:14" ht="15.75" x14ac:dyDescent="0.25">
      <c r="A230" s="45"/>
      <c r="B230" s="86"/>
      <c r="C230" s="87"/>
      <c r="D230" s="88"/>
      <c r="E230" s="88"/>
      <c r="F230" s="89"/>
      <c r="G230" s="90"/>
      <c r="H230" s="91"/>
      <c r="I230" s="92"/>
      <c r="J230" s="93"/>
      <c r="K230" s="94"/>
      <c r="L230" s="95"/>
      <c r="M230" s="1"/>
      <c r="N230" s="1"/>
    </row>
    <row r="231" spans="1:14" ht="15.75" x14ac:dyDescent="0.25">
      <c r="A231" s="45"/>
      <c r="B231" s="56" t="s">
        <v>41</v>
      </c>
      <c r="C231" s="78" t="s">
        <v>303</v>
      </c>
      <c r="D231" s="48" t="s">
        <v>908</v>
      </c>
      <c r="E231" s="48" t="s">
        <v>322</v>
      </c>
      <c r="F231" s="56" t="s">
        <v>41</v>
      </c>
      <c r="G231" s="50">
        <f t="shared" si="18"/>
        <v>0</v>
      </c>
      <c r="H231" s="51" t="str">
        <f t="shared" si="19"/>
        <v>-</v>
      </c>
      <c r="I231" s="52">
        <v>1</v>
      </c>
      <c r="J231" s="53">
        <v>48</v>
      </c>
      <c r="K231" s="54"/>
      <c r="L231" s="55">
        <f t="shared" si="20"/>
        <v>0</v>
      </c>
      <c r="M231" s="1"/>
      <c r="N231" s="1"/>
    </row>
    <row r="232" spans="1:14" ht="15.75" x14ac:dyDescent="0.25">
      <c r="A232" s="45"/>
      <c r="B232" s="66" t="s">
        <v>323</v>
      </c>
      <c r="C232" s="67" t="s">
        <v>303</v>
      </c>
      <c r="D232" s="68" t="s">
        <v>909</v>
      </c>
      <c r="E232" s="68" t="s">
        <v>277</v>
      </c>
      <c r="F232" s="69">
        <v>165.29</v>
      </c>
      <c r="G232" s="70">
        <f t="shared" si="18"/>
        <v>0</v>
      </c>
      <c r="H232" s="71">
        <f t="shared" si="19"/>
        <v>0</v>
      </c>
      <c r="I232" s="72">
        <v>1</v>
      </c>
      <c r="J232" s="73">
        <v>48</v>
      </c>
      <c r="K232" s="74"/>
      <c r="L232" s="75">
        <f t="shared" si="20"/>
        <v>0</v>
      </c>
      <c r="M232" s="1"/>
      <c r="N232" s="1"/>
    </row>
    <row r="233" spans="1:14" ht="15.75" x14ac:dyDescent="0.25">
      <c r="A233" s="45"/>
      <c r="B233" s="86"/>
      <c r="C233" s="87"/>
      <c r="D233" s="88"/>
      <c r="E233" s="88"/>
      <c r="F233" s="89"/>
      <c r="G233" s="90"/>
      <c r="H233" s="91"/>
      <c r="I233" s="92"/>
      <c r="J233" s="93"/>
      <c r="K233" s="94"/>
      <c r="L233" s="95"/>
      <c r="M233" s="1"/>
      <c r="N233" s="1"/>
    </row>
    <row r="234" spans="1:14" ht="15.75" x14ac:dyDescent="0.25">
      <c r="A234" s="45"/>
      <c r="B234" s="77" t="s">
        <v>324</v>
      </c>
      <c r="C234" s="78" t="s">
        <v>303</v>
      </c>
      <c r="D234" s="79" t="s">
        <v>910</v>
      </c>
      <c r="E234" s="79" t="s">
        <v>325</v>
      </c>
      <c r="F234" s="80">
        <v>781.46</v>
      </c>
      <c r="G234" s="81">
        <f t="shared" si="18"/>
        <v>0</v>
      </c>
      <c r="H234" s="82">
        <f t="shared" si="19"/>
        <v>0</v>
      </c>
      <c r="I234" s="83">
        <v>1</v>
      </c>
      <c r="J234" s="20">
        <v>36</v>
      </c>
      <c r="K234" s="84"/>
      <c r="L234" s="85">
        <f t="shared" si="20"/>
        <v>0</v>
      </c>
      <c r="M234" s="1"/>
      <c r="N234" s="1"/>
    </row>
    <row r="235" spans="1:14" ht="15.75" customHeight="1" x14ac:dyDescent="0.25">
      <c r="A235" s="33"/>
      <c r="B235" s="34"/>
      <c r="C235" s="35"/>
      <c r="D235" s="36" t="s">
        <v>326</v>
      </c>
      <c r="E235" s="37"/>
      <c r="F235" s="38" t="s">
        <v>15</v>
      </c>
      <c r="G235" s="39"/>
      <c r="H235" s="40"/>
      <c r="I235" s="41"/>
      <c r="J235" s="42"/>
      <c r="K235" s="43"/>
      <c r="L235" s="44"/>
      <c r="M235" s="1"/>
      <c r="N235" s="1"/>
    </row>
    <row r="236" spans="1:14" ht="15.75" x14ac:dyDescent="0.25">
      <c r="A236" s="45"/>
      <c r="B236" s="46" t="s">
        <v>327</v>
      </c>
      <c r="C236" s="122" t="s">
        <v>328</v>
      </c>
      <c r="D236" s="48" t="s">
        <v>911</v>
      </c>
      <c r="E236" s="48" t="s">
        <v>53</v>
      </c>
      <c r="F236" s="49">
        <v>31.23</v>
      </c>
      <c r="G236" s="50">
        <f t="shared" ref="G236:G245" si="21">$G$2</f>
        <v>0</v>
      </c>
      <c r="H236" s="51">
        <f t="shared" ref="H236:H243" si="22">IFERROR(G236*F236,"-")</f>
        <v>0</v>
      </c>
      <c r="I236" s="52">
        <v>25</v>
      </c>
      <c r="J236" s="53">
        <v>1000</v>
      </c>
      <c r="K236" s="54"/>
      <c r="L236" s="55">
        <f t="shared" ref="L236:L243" si="23">IFERROR(H236*K236,0)</f>
        <v>0</v>
      </c>
      <c r="M236" s="1"/>
      <c r="N236" s="1"/>
    </row>
    <row r="237" spans="1:14" ht="15.75" x14ac:dyDescent="0.25">
      <c r="A237" s="45"/>
      <c r="B237" s="56" t="s">
        <v>329</v>
      </c>
      <c r="C237" s="123" t="s">
        <v>328</v>
      </c>
      <c r="D237" s="58" t="s">
        <v>912</v>
      </c>
      <c r="E237" s="58" t="s">
        <v>57</v>
      </c>
      <c r="F237" s="59">
        <v>23.490000000000002</v>
      </c>
      <c r="G237" s="60">
        <f t="shared" si="21"/>
        <v>0</v>
      </c>
      <c r="H237" s="61">
        <f t="shared" si="22"/>
        <v>0</v>
      </c>
      <c r="I237" s="62">
        <v>25</v>
      </c>
      <c r="J237" s="63">
        <v>800</v>
      </c>
      <c r="K237" s="64"/>
      <c r="L237" s="65">
        <f t="shared" si="23"/>
        <v>0</v>
      </c>
      <c r="M237" s="1"/>
      <c r="N237" s="1"/>
    </row>
    <row r="238" spans="1:14" ht="15.75" x14ac:dyDescent="0.25">
      <c r="A238" s="45"/>
      <c r="B238" s="56" t="s">
        <v>330</v>
      </c>
      <c r="C238" s="123" t="s">
        <v>328</v>
      </c>
      <c r="D238" s="58" t="s">
        <v>913</v>
      </c>
      <c r="E238" s="58" t="s">
        <v>63</v>
      </c>
      <c r="F238" s="59">
        <v>25.59</v>
      </c>
      <c r="G238" s="60">
        <f t="shared" si="21"/>
        <v>0</v>
      </c>
      <c r="H238" s="61">
        <f t="shared" si="22"/>
        <v>0</v>
      </c>
      <c r="I238" s="62">
        <v>25</v>
      </c>
      <c r="J238" s="63">
        <v>500</v>
      </c>
      <c r="K238" s="64"/>
      <c r="L238" s="65">
        <f t="shared" si="23"/>
        <v>0</v>
      </c>
      <c r="M238" s="1"/>
      <c r="N238" s="1"/>
    </row>
    <row r="239" spans="1:14" ht="15.75" x14ac:dyDescent="0.25">
      <c r="A239" s="45"/>
      <c r="B239" s="66" t="s">
        <v>331</v>
      </c>
      <c r="C239" s="124" t="s">
        <v>328</v>
      </c>
      <c r="D239" s="68" t="s">
        <v>914</v>
      </c>
      <c r="E239" s="68" t="s">
        <v>77</v>
      </c>
      <c r="F239" s="69">
        <v>32.93</v>
      </c>
      <c r="G239" s="70">
        <f t="shared" si="21"/>
        <v>0</v>
      </c>
      <c r="H239" s="71">
        <f t="shared" si="22"/>
        <v>0</v>
      </c>
      <c r="I239" s="72">
        <v>25</v>
      </c>
      <c r="J239" s="73">
        <v>250</v>
      </c>
      <c r="K239" s="74"/>
      <c r="L239" s="75">
        <f t="shared" si="23"/>
        <v>0</v>
      </c>
      <c r="M239" s="1"/>
      <c r="N239" s="1"/>
    </row>
    <row r="240" spans="1:14" ht="15.75" x14ac:dyDescent="0.25">
      <c r="A240" s="45"/>
      <c r="B240" s="56" t="s">
        <v>332</v>
      </c>
      <c r="C240" s="123" t="s">
        <v>328</v>
      </c>
      <c r="D240" s="58" t="s">
        <v>915</v>
      </c>
      <c r="E240" s="58" t="s">
        <v>233</v>
      </c>
      <c r="F240" s="59">
        <v>41.85</v>
      </c>
      <c r="G240" s="60">
        <f t="shared" si="21"/>
        <v>0</v>
      </c>
      <c r="H240" s="61">
        <f t="shared" si="22"/>
        <v>0</v>
      </c>
      <c r="I240" s="62">
        <v>10</v>
      </c>
      <c r="J240" s="63">
        <v>130</v>
      </c>
      <c r="K240" s="64"/>
      <c r="L240" s="65">
        <f t="shared" si="23"/>
        <v>0</v>
      </c>
      <c r="M240" s="1"/>
      <c r="N240" s="1"/>
    </row>
    <row r="241" spans="1:14" ht="15.75" x14ac:dyDescent="0.25">
      <c r="A241" s="45"/>
      <c r="B241" s="56" t="s">
        <v>333</v>
      </c>
      <c r="C241" s="123" t="s">
        <v>328</v>
      </c>
      <c r="D241" s="58" t="s">
        <v>916</v>
      </c>
      <c r="E241" s="58" t="s">
        <v>235</v>
      </c>
      <c r="F241" s="59">
        <v>127.93</v>
      </c>
      <c r="G241" s="60">
        <f t="shared" si="21"/>
        <v>0</v>
      </c>
      <c r="H241" s="61">
        <f t="shared" si="22"/>
        <v>0</v>
      </c>
      <c r="I241" s="62">
        <v>1</v>
      </c>
      <c r="J241" s="63">
        <v>80</v>
      </c>
      <c r="K241" s="64"/>
      <c r="L241" s="65">
        <f t="shared" si="23"/>
        <v>0</v>
      </c>
      <c r="M241" s="1"/>
      <c r="N241" s="1"/>
    </row>
    <row r="242" spans="1:14" ht="15.75" x14ac:dyDescent="0.25">
      <c r="A242" s="45"/>
      <c r="B242" s="56" t="s">
        <v>334</v>
      </c>
      <c r="C242" s="123" t="s">
        <v>328</v>
      </c>
      <c r="D242" s="58" t="s">
        <v>917</v>
      </c>
      <c r="E242" s="58" t="s">
        <v>237</v>
      </c>
      <c r="F242" s="59">
        <v>155.01999999999998</v>
      </c>
      <c r="G242" s="60">
        <f t="shared" si="21"/>
        <v>0</v>
      </c>
      <c r="H242" s="61">
        <f t="shared" si="22"/>
        <v>0</v>
      </c>
      <c r="I242" s="62">
        <v>1</v>
      </c>
      <c r="J242" s="63">
        <v>50</v>
      </c>
      <c r="K242" s="64"/>
      <c r="L242" s="65">
        <f t="shared" si="23"/>
        <v>0</v>
      </c>
      <c r="M242" s="1"/>
      <c r="N242" s="1"/>
    </row>
    <row r="243" spans="1:14" ht="15.75" x14ac:dyDescent="0.25">
      <c r="A243" s="45"/>
      <c r="B243" s="66" t="s">
        <v>335</v>
      </c>
      <c r="C243" s="124" t="s">
        <v>328</v>
      </c>
      <c r="D243" s="68" t="s">
        <v>918</v>
      </c>
      <c r="E243" s="68" t="s">
        <v>239</v>
      </c>
      <c r="F243" s="69">
        <v>250.56</v>
      </c>
      <c r="G243" s="70">
        <f t="shared" si="21"/>
        <v>0</v>
      </c>
      <c r="H243" s="71">
        <f t="shared" si="22"/>
        <v>0</v>
      </c>
      <c r="I243" s="72">
        <v>1</v>
      </c>
      <c r="J243" s="73">
        <v>38</v>
      </c>
      <c r="K243" s="74"/>
      <c r="L243" s="75">
        <f t="shared" si="23"/>
        <v>0</v>
      </c>
      <c r="M243" s="1"/>
      <c r="N243" s="1"/>
    </row>
    <row r="244" spans="1:14" ht="15.75" x14ac:dyDescent="0.25">
      <c r="A244" s="45"/>
      <c r="B244" s="86"/>
      <c r="C244" s="125"/>
      <c r="D244" s="88"/>
      <c r="E244" s="88"/>
      <c r="F244" s="89"/>
      <c r="G244" s="90"/>
      <c r="H244" s="91"/>
      <c r="I244" s="92"/>
      <c r="J244" s="93"/>
      <c r="K244" s="94"/>
      <c r="L244" s="95"/>
      <c r="M244" s="1"/>
      <c r="N244" s="1"/>
    </row>
    <row r="245" spans="1:14" ht="15.75" x14ac:dyDescent="0.25">
      <c r="A245" s="45"/>
      <c r="B245" s="46" t="s">
        <v>336</v>
      </c>
      <c r="C245" s="122" t="s">
        <v>328</v>
      </c>
      <c r="D245" s="48" t="s">
        <v>919</v>
      </c>
      <c r="E245" s="48" t="s">
        <v>255</v>
      </c>
      <c r="F245" s="49">
        <v>58.559999999999995</v>
      </c>
      <c r="G245" s="50">
        <f t="shared" si="21"/>
        <v>0</v>
      </c>
      <c r="H245" s="51">
        <f>IFERROR(G245*F245,"-")</f>
        <v>0</v>
      </c>
      <c r="I245" s="52">
        <v>25</v>
      </c>
      <c r="J245" s="53">
        <v>250</v>
      </c>
      <c r="K245" s="54"/>
      <c r="L245" s="55">
        <f>IFERROR(H245*K245,0)</f>
        <v>0</v>
      </c>
      <c r="M245" s="1"/>
      <c r="N245" s="1"/>
    </row>
    <row r="246" spans="1:14" ht="15.75" customHeight="1" x14ac:dyDescent="0.25">
      <c r="A246" s="33"/>
      <c r="B246" s="34"/>
      <c r="C246" s="35"/>
      <c r="D246" s="36" t="s">
        <v>337</v>
      </c>
      <c r="E246" s="37"/>
      <c r="F246" s="38" t="s">
        <v>15</v>
      </c>
      <c r="G246" s="39"/>
      <c r="H246" s="40"/>
      <c r="I246" s="41"/>
      <c r="J246" s="42"/>
      <c r="K246" s="43"/>
      <c r="L246" s="44"/>
      <c r="M246" s="1"/>
      <c r="N246" s="1"/>
    </row>
    <row r="247" spans="1:14" ht="15.75" x14ac:dyDescent="0.25">
      <c r="A247" s="45"/>
      <c r="B247" s="56" t="s">
        <v>41</v>
      </c>
      <c r="C247" s="78">
        <v>606</v>
      </c>
      <c r="D247" s="48" t="s">
        <v>920</v>
      </c>
      <c r="E247" s="48" t="s">
        <v>18</v>
      </c>
      <c r="F247" s="56" t="s">
        <v>41</v>
      </c>
      <c r="G247" s="50">
        <f t="shared" ref="G247:G261" si="24">$G$2</f>
        <v>0</v>
      </c>
      <c r="H247" s="51" t="str">
        <f t="shared" ref="H247:H261" si="25">IFERROR(G247*F247,"-")</f>
        <v>-</v>
      </c>
      <c r="I247" s="52">
        <v>25</v>
      </c>
      <c r="J247" s="53">
        <v>2000</v>
      </c>
      <c r="K247" s="54"/>
      <c r="L247" s="55">
        <f t="shared" ref="L247:L261" si="26">IFERROR(H247*K247,0)</f>
        <v>0</v>
      </c>
      <c r="M247" s="1"/>
      <c r="N247" s="1"/>
    </row>
    <row r="248" spans="1:14" ht="15.75" x14ac:dyDescent="0.25">
      <c r="A248" s="45"/>
      <c r="B248" s="56" t="s">
        <v>338</v>
      </c>
      <c r="C248" s="76">
        <v>606</v>
      </c>
      <c r="D248" s="58" t="s">
        <v>921</v>
      </c>
      <c r="E248" s="58" t="s">
        <v>20</v>
      </c>
      <c r="F248" s="59">
        <v>14.53</v>
      </c>
      <c r="G248" s="60">
        <f t="shared" si="24"/>
        <v>0</v>
      </c>
      <c r="H248" s="61">
        <f t="shared" si="25"/>
        <v>0</v>
      </c>
      <c r="I248" s="62">
        <v>25</v>
      </c>
      <c r="J248" s="63">
        <v>2000</v>
      </c>
      <c r="K248" s="64"/>
      <c r="L248" s="65">
        <f t="shared" si="26"/>
        <v>0</v>
      </c>
      <c r="M248" s="1"/>
      <c r="N248" s="1"/>
    </row>
    <row r="249" spans="1:14" ht="15.75" x14ac:dyDescent="0.25">
      <c r="A249" s="45"/>
      <c r="B249" s="56" t="s">
        <v>339</v>
      </c>
      <c r="C249" s="76">
        <v>606</v>
      </c>
      <c r="D249" s="58" t="s">
        <v>922</v>
      </c>
      <c r="E249" s="58" t="s">
        <v>22</v>
      </c>
      <c r="F249" s="59">
        <v>12.43</v>
      </c>
      <c r="G249" s="60">
        <f t="shared" si="24"/>
        <v>0</v>
      </c>
      <c r="H249" s="61">
        <f t="shared" si="25"/>
        <v>0</v>
      </c>
      <c r="I249" s="62">
        <v>25</v>
      </c>
      <c r="J249" s="63">
        <v>800</v>
      </c>
      <c r="K249" s="64"/>
      <c r="L249" s="65">
        <f t="shared" si="26"/>
        <v>0</v>
      </c>
      <c r="M249" s="1"/>
      <c r="N249" s="1"/>
    </row>
    <row r="250" spans="1:14" ht="15.75" x14ac:dyDescent="0.25">
      <c r="A250" s="45"/>
      <c r="B250" s="56" t="s">
        <v>340</v>
      </c>
      <c r="C250" s="76">
        <v>606</v>
      </c>
      <c r="D250" s="58" t="s">
        <v>923</v>
      </c>
      <c r="E250" s="58" t="s">
        <v>24</v>
      </c>
      <c r="F250" s="59">
        <v>5.14</v>
      </c>
      <c r="G250" s="60">
        <f t="shared" si="24"/>
        <v>0</v>
      </c>
      <c r="H250" s="61">
        <f t="shared" si="25"/>
        <v>0</v>
      </c>
      <c r="I250" s="62">
        <v>25</v>
      </c>
      <c r="J250" s="63">
        <v>500</v>
      </c>
      <c r="K250" s="64"/>
      <c r="L250" s="65">
        <f t="shared" si="26"/>
        <v>0</v>
      </c>
      <c r="M250" s="1"/>
      <c r="N250" s="1"/>
    </row>
    <row r="251" spans="1:14" ht="15.75" x14ac:dyDescent="0.25">
      <c r="A251" s="45"/>
      <c r="B251" s="56" t="s">
        <v>341</v>
      </c>
      <c r="C251" s="76">
        <v>606</v>
      </c>
      <c r="D251" s="58" t="s">
        <v>924</v>
      </c>
      <c r="E251" s="58" t="s">
        <v>26</v>
      </c>
      <c r="F251" s="59">
        <v>21.740000000000002</v>
      </c>
      <c r="G251" s="60">
        <f t="shared" si="24"/>
        <v>0</v>
      </c>
      <c r="H251" s="61">
        <f t="shared" si="25"/>
        <v>0</v>
      </c>
      <c r="I251" s="62">
        <v>25</v>
      </c>
      <c r="J251" s="63">
        <v>300</v>
      </c>
      <c r="K251" s="64"/>
      <c r="L251" s="65">
        <f t="shared" si="26"/>
        <v>0</v>
      </c>
      <c r="M251" s="1"/>
      <c r="N251" s="1"/>
    </row>
    <row r="252" spans="1:14" ht="15.75" x14ac:dyDescent="0.25">
      <c r="A252" s="45"/>
      <c r="B252" s="66" t="s">
        <v>342</v>
      </c>
      <c r="C252" s="112">
        <v>606</v>
      </c>
      <c r="D252" s="68" t="s">
        <v>925</v>
      </c>
      <c r="E252" s="68" t="s">
        <v>28</v>
      </c>
      <c r="F252" s="69">
        <v>8.74</v>
      </c>
      <c r="G252" s="70">
        <f t="shared" si="24"/>
        <v>0</v>
      </c>
      <c r="H252" s="71">
        <f t="shared" si="25"/>
        <v>0</v>
      </c>
      <c r="I252" s="72">
        <v>25</v>
      </c>
      <c r="J252" s="73">
        <v>200</v>
      </c>
      <c r="K252" s="74"/>
      <c r="L252" s="75">
        <f t="shared" si="26"/>
        <v>0</v>
      </c>
      <c r="M252" s="1"/>
      <c r="N252" s="1"/>
    </row>
    <row r="253" spans="1:14" ht="15.75" x14ac:dyDescent="0.25">
      <c r="A253" s="45"/>
      <c r="B253" s="56" t="s">
        <v>343</v>
      </c>
      <c r="C253" s="57">
        <v>606</v>
      </c>
      <c r="D253" s="58" t="s">
        <v>926</v>
      </c>
      <c r="E253" s="58" t="s">
        <v>30</v>
      </c>
      <c r="F253" s="59">
        <v>21.89</v>
      </c>
      <c r="G253" s="60">
        <f t="shared" si="24"/>
        <v>0</v>
      </c>
      <c r="H253" s="61">
        <f t="shared" si="25"/>
        <v>0</v>
      </c>
      <c r="I253" s="62">
        <v>10</v>
      </c>
      <c r="J253" s="63">
        <v>100</v>
      </c>
      <c r="K253" s="64"/>
      <c r="L253" s="65">
        <f t="shared" si="26"/>
        <v>0</v>
      </c>
      <c r="M253" s="1"/>
      <c r="N253" s="1"/>
    </row>
    <row r="254" spans="1:14" ht="15.75" x14ac:dyDescent="0.25">
      <c r="A254" s="45"/>
      <c r="B254" s="56" t="s">
        <v>344</v>
      </c>
      <c r="C254" s="67">
        <v>606</v>
      </c>
      <c r="D254" s="58" t="s">
        <v>927</v>
      </c>
      <c r="E254" s="58" t="s">
        <v>32</v>
      </c>
      <c r="F254" s="59">
        <v>29.32</v>
      </c>
      <c r="G254" s="60">
        <f t="shared" si="24"/>
        <v>0</v>
      </c>
      <c r="H254" s="61">
        <f t="shared" si="25"/>
        <v>0</v>
      </c>
      <c r="I254" s="62">
        <v>1</v>
      </c>
      <c r="J254" s="63">
        <v>60</v>
      </c>
      <c r="K254" s="64"/>
      <c r="L254" s="65">
        <f t="shared" si="26"/>
        <v>0</v>
      </c>
      <c r="M254" s="1"/>
      <c r="N254" s="1"/>
    </row>
    <row r="255" spans="1:14" ht="15.75" x14ac:dyDescent="0.25">
      <c r="A255" s="45"/>
      <c r="B255" s="56" t="s">
        <v>345</v>
      </c>
      <c r="C255" s="67">
        <v>606</v>
      </c>
      <c r="D255" s="58" t="s">
        <v>928</v>
      </c>
      <c r="E255" s="58" t="s">
        <v>34</v>
      </c>
      <c r="F255" s="59">
        <v>36.019999999999996</v>
      </c>
      <c r="G255" s="60">
        <f t="shared" si="24"/>
        <v>0</v>
      </c>
      <c r="H255" s="61">
        <f t="shared" si="25"/>
        <v>0</v>
      </c>
      <c r="I255" s="62">
        <v>1</v>
      </c>
      <c r="J255" s="63">
        <v>40</v>
      </c>
      <c r="K255" s="64"/>
      <c r="L255" s="65">
        <f t="shared" si="26"/>
        <v>0</v>
      </c>
      <c r="M255" s="1"/>
      <c r="N255" s="1"/>
    </row>
    <row r="256" spans="1:14" ht="15.75" x14ac:dyDescent="0.25">
      <c r="A256" s="45"/>
      <c r="B256" s="56" t="s">
        <v>346</v>
      </c>
      <c r="C256" s="67">
        <v>606</v>
      </c>
      <c r="D256" s="58" t="s">
        <v>929</v>
      </c>
      <c r="E256" s="58" t="s">
        <v>36</v>
      </c>
      <c r="F256" s="59">
        <v>60.14</v>
      </c>
      <c r="G256" s="60">
        <f t="shared" si="24"/>
        <v>0</v>
      </c>
      <c r="H256" s="61">
        <f t="shared" si="25"/>
        <v>0</v>
      </c>
      <c r="I256" s="62">
        <v>1</v>
      </c>
      <c r="J256" s="63">
        <v>18</v>
      </c>
      <c r="K256" s="64"/>
      <c r="L256" s="65">
        <f t="shared" si="26"/>
        <v>0</v>
      </c>
      <c r="M256" s="1"/>
      <c r="N256" s="1"/>
    </row>
    <row r="257" spans="1:14" ht="15.75" x14ac:dyDescent="0.25">
      <c r="A257" s="45"/>
      <c r="B257" s="56" t="s">
        <v>347</v>
      </c>
      <c r="C257" s="57">
        <v>606</v>
      </c>
      <c r="D257" s="58" t="s">
        <v>930</v>
      </c>
      <c r="E257" s="58" t="s">
        <v>38</v>
      </c>
      <c r="F257" s="59">
        <v>116.76</v>
      </c>
      <c r="G257" s="60">
        <f t="shared" si="24"/>
        <v>0</v>
      </c>
      <c r="H257" s="61">
        <f t="shared" si="25"/>
        <v>0</v>
      </c>
      <c r="I257" s="62">
        <v>1</v>
      </c>
      <c r="J257" s="63">
        <v>20</v>
      </c>
      <c r="K257" s="64"/>
      <c r="L257" s="65">
        <f t="shared" si="26"/>
        <v>0</v>
      </c>
      <c r="M257" s="1"/>
      <c r="N257" s="1"/>
    </row>
    <row r="258" spans="1:14" ht="15.75" x14ac:dyDescent="0.25">
      <c r="A258" s="45"/>
      <c r="B258" s="56" t="s">
        <v>348</v>
      </c>
      <c r="C258" s="57">
        <v>606</v>
      </c>
      <c r="D258" s="58" t="s">
        <v>931</v>
      </c>
      <c r="E258" s="58" t="s">
        <v>40</v>
      </c>
      <c r="F258" s="59">
        <v>162.87</v>
      </c>
      <c r="G258" s="60">
        <f t="shared" si="24"/>
        <v>0</v>
      </c>
      <c r="H258" s="61">
        <f t="shared" si="25"/>
        <v>0</v>
      </c>
      <c r="I258" s="62">
        <v>1</v>
      </c>
      <c r="J258" s="63">
        <v>15</v>
      </c>
      <c r="K258" s="64"/>
      <c r="L258" s="65">
        <f t="shared" si="26"/>
        <v>0</v>
      </c>
      <c r="M258" s="1"/>
      <c r="N258" s="1"/>
    </row>
    <row r="259" spans="1:14" ht="15.75" x14ac:dyDescent="0.25">
      <c r="A259" s="45"/>
      <c r="B259" s="56" t="s">
        <v>349</v>
      </c>
      <c r="C259" s="57">
        <v>606</v>
      </c>
      <c r="D259" s="58" t="s">
        <v>932</v>
      </c>
      <c r="E259" s="58" t="s">
        <v>44</v>
      </c>
      <c r="F259" s="59">
        <v>335.94</v>
      </c>
      <c r="G259" s="60">
        <f t="shared" si="24"/>
        <v>0</v>
      </c>
      <c r="H259" s="61">
        <f t="shared" si="25"/>
        <v>0</v>
      </c>
      <c r="I259" s="62">
        <v>1</v>
      </c>
      <c r="J259" s="63">
        <v>6</v>
      </c>
      <c r="K259" s="64"/>
      <c r="L259" s="65">
        <f t="shared" si="26"/>
        <v>0</v>
      </c>
      <c r="M259" s="1"/>
      <c r="N259" s="1"/>
    </row>
    <row r="260" spans="1:14" ht="15.75" x14ac:dyDescent="0.25">
      <c r="A260" s="45"/>
      <c r="B260" s="56" t="s">
        <v>350</v>
      </c>
      <c r="C260" s="57">
        <v>606</v>
      </c>
      <c r="D260" s="58" t="s">
        <v>933</v>
      </c>
      <c r="E260" s="58" t="s">
        <v>46</v>
      </c>
      <c r="F260" s="59">
        <v>1218.1199999999999</v>
      </c>
      <c r="G260" s="60">
        <f t="shared" si="24"/>
        <v>0</v>
      </c>
      <c r="H260" s="61">
        <f t="shared" si="25"/>
        <v>0</v>
      </c>
      <c r="I260" s="62">
        <v>1</v>
      </c>
      <c r="J260" s="63">
        <v>4</v>
      </c>
      <c r="K260" s="64"/>
      <c r="L260" s="65">
        <f t="shared" si="26"/>
        <v>0</v>
      </c>
      <c r="M260" s="1"/>
      <c r="N260" s="1"/>
    </row>
    <row r="261" spans="1:14" ht="15.75" x14ac:dyDescent="0.25">
      <c r="A261" s="45"/>
      <c r="B261" s="66" t="s">
        <v>351</v>
      </c>
      <c r="C261" s="67">
        <v>606</v>
      </c>
      <c r="D261" s="68" t="s">
        <v>934</v>
      </c>
      <c r="E261" s="68" t="s">
        <v>48</v>
      </c>
      <c r="F261" s="69">
        <v>1920.42</v>
      </c>
      <c r="G261" s="70">
        <f t="shared" si="24"/>
        <v>0</v>
      </c>
      <c r="H261" s="71">
        <f t="shared" si="25"/>
        <v>0</v>
      </c>
      <c r="I261" s="72">
        <v>1</v>
      </c>
      <c r="J261" s="73">
        <v>2</v>
      </c>
      <c r="K261" s="74"/>
      <c r="L261" s="75">
        <f t="shared" si="26"/>
        <v>0</v>
      </c>
      <c r="M261" s="1"/>
      <c r="N261" s="1"/>
    </row>
    <row r="262" spans="1:14" ht="15.75" customHeight="1" x14ac:dyDescent="0.25">
      <c r="A262" s="33"/>
      <c r="B262" s="34"/>
      <c r="C262" s="35"/>
      <c r="D262" s="36" t="s">
        <v>352</v>
      </c>
      <c r="E262" s="37"/>
      <c r="F262" s="38" t="s">
        <v>15</v>
      </c>
      <c r="G262" s="39"/>
      <c r="H262" s="40"/>
      <c r="I262" s="41"/>
      <c r="J262" s="42"/>
      <c r="K262" s="43"/>
      <c r="L262" s="44"/>
      <c r="M262" s="1"/>
      <c r="N262" s="1"/>
    </row>
    <row r="263" spans="1:14" ht="15.75" x14ac:dyDescent="0.25">
      <c r="A263" s="45"/>
      <c r="B263" s="46" t="s">
        <v>353</v>
      </c>
      <c r="C263" s="47" t="s">
        <v>354</v>
      </c>
      <c r="D263" s="48" t="s">
        <v>935</v>
      </c>
      <c r="E263" s="48" t="s">
        <v>20</v>
      </c>
      <c r="F263" s="49">
        <v>21.59</v>
      </c>
      <c r="G263" s="50">
        <f t="shared" ref="G263:G274" si="27">$G$2</f>
        <v>0</v>
      </c>
      <c r="H263" s="51">
        <f t="shared" ref="H263:H274" si="28">IFERROR(G263*F263,"-")</f>
        <v>0</v>
      </c>
      <c r="I263" s="52">
        <v>25</v>
      </c>
      <c r="J263" s="53">
        <v>2000</v>
      </c>
      <c r="K263" s="54"/>
      <c r="L263" s="55">
        <f t="shared" ref="L263:L274" si="29">IFERROR(H263*K263,0)</f>
        <v>0</v>
      </c>
      <c r="M263" s="1"/>
      <c r="N263" s="1"/>
    </row>
    <row r="264" spans="1:14" ht="15.75" x14ac:dyDescent="0.25">
      <c r="A264" s="45"/>
      <c r="B264" s="56" t="s">
        <v>355</v>
      </c>
      <c r="C264" s="67" t="s">
        <v>354</v>
      </c>
      <c r="D264" s="58" t="s">
        <v>936</v>
      </c>
      <c r="E264" s="58" t="s">
        <v>22</v>
      </c>
      <c r="F264" s="59">
        <v>16.950000000000003</v>
      </c>
      <c r="G264" s="60">
        <f t="shared" si="27"/>
        <v>0</v>
      </c>
      <c r="H264" s="61">
        <f t="shared" si="28"/>
        <v>0</v>
      </c>
      <c r="I264" s="62">
        <v>25</v>
      </c>
      <c r="J264" s="63">
        <v>800</v>
      </c>
      <c r="K264" s="64"/>
      <c r="L264" s="65">
        <f t="shared" si="29"/>
        <v>0</v>
      </c>
      <c r="M264" s="1"/>
      <c r="N264" s="1"/>
    </row>
    <row r="265" spans="1:14" ht="15.75" x14ac:dyDescent="0.25">
      <c r="A265" s="45"/>
      <c r="B265" s="56" t="s">
        <v>356</v>
      </c>
      <c r="C265" s="67" t="s">
        <v>354</v>
      </c>
      <c r="D265" s="58" t="s">
        <v>937</v>
      </c>
      <c r="E265" s="58" t="s">
        <v>24</v>
      </c>
      <c r="F265" s="59">
        <v>6.1</v>
      </c>
      <c r="G265" s="60">
        <f t="shared" si="27"/>
        <v>0</v>
      </c>
      <c r="H265" s="61">
        <f t="shared" si="28"/>
        <v>0</v>
      </c>
      <c r="I265" s="62">
        <v>25</v>
      </c>
      <c r="J265" s="63">
        <v>500</v>
      </c>
      <c r="K265" s="64"/>
      <c r="L265" s="65">
        <f t="shared" si="29"/>
        <v>0</v>
      </c>
      <c r="M265" s="1"/>
      <c r="N265" s="1"/>
    </row>
    <row r="266" spans="1:14" ht="15.75" x14ac:dyDescent="0.25">
      <c r="A266" s="45"/>
      <c r="B266" s="56" t="s">
        <v>357</v>
      </c>
      <c r="C266" s="67" t="s">
        <v>354</v>
      </c>
      <c r="D266" s="58" t="s">
        <v>938</v>
      </c>
      <c r="E266" s="58" t="s">
        <v>26</v>
      </c>
      <c r="F266" s="59">
        <v>34.549999999999997</v>
      </c>
      <c r="G266" s="60">
        <f t="shared" si="27"/>
        <v>0</v>
      </c>
      <c r="H266" s="61">
        <f t="shared" si="28"/>
        <v>0</v>
      </c>
      <c r="I266" s="62">
        <v>25</v>
      </c>
      <c r="J266" s="63">
        <v>300</v>
      </c>
      <c r="K266" s="64"/>
      <c r="L266" s="65">
        <f t="shared" si="29"/>
        <v>0</v>
      </c>
      <c r="M266" s="1"/>
      <c r="N266" s="1"/>
    </row>
    <row r="267" spans="1:14" ht="15.75" x14ac:dyDescent="0.25">
      <c r="A267" s="45"/>
      <c r="B267" s="66" t="s">
        <v>358</v>
      </c>
      <c r="C267" s="67" t="s">
        <v>354</v>
      </c>
      <c r="D267" s="68" t="s">
        <v>939</v>
      </c>
      <c r="E267" s="68" t="s">
        <v>28</v>
      </c>
      <c r="F267" s="69">
        <v>8.84</v>
      </c>
      <c r="G267" s="70">
        <f t="shared" si="27"/>
        <v>0</v>
      </c>
      <c r="H267" s="71">
        <f t="shared" si="28"/>
        <v>0</v>
      </c>
      <c r="I267" s="72">
        <v>25</v>
      </c>
      <c r="J267" s="73">
        <v>200</v>
      </c>
      <c r="K267" s="74"/>
      <c r="L267" s="75">
        <f t="shared" si="29"/>
        <v>0</v>
      </c>
      <c r="M267" s="1"/>
      <c r="N267" s="1"/>
    </row>
    <row r="268" spans="1:14" ht="15.75" x14ac:dyDescent="0.25">
      <c r="A268" s="45"/>
      <c r="B268" s="56" t="s">
        <v>359</v>
      </c>
      <c r="C268" s="57" t="s">
        <v>354</v>
      </c>
      <c r="D268" s="58" t="s">
        <v>940</v>
      </c>
      <c r="E268" s="58" t="s">
        <v>30</v>
      </c>
      <c r="F268" s="59">
        <v>29.470000000000002</v>
      </c>
      <c r="G268" s="60">
        <f t="shared" si="27"/>
        <v>0</v>
      </c>
      <c r="H268" s="61">
        <f t="shared" si="28"/>
        <v>0</v>
      </c>
      <c r="I268" s="62">
        <v>10</v>
      </c>
      <c r="J268" s="63">
        <v>100</v>
      </c>
      <c r="K268" s="64"/>
      <c r="L268" s="65">
        <f t="shared" si="29"/>
        <v>0</v>
      </c>
      <c r="M268" s="1"/>
      <c r="N268" s="1"/>
    </row>
    <row r="269" spans="1:14" ht="15.75" x14ac:dyDescent="0.25">
      <c r="A269" s="45"/>
      <c r="B269" s="56" t="s">
        <v>360</v>
      </c>
      <c r="C269" s="67" t="s">
        <v>354</v>
      </c>
      <c r="D269" s="58" t="s">
        <v>941</v>
      </c>
      <c r="E269" s="58" t="s">
        <v>32</v>
      </c>
      <c r="F269" s="59">
        <v>36.08</v>
      </c>
      <c r="G269" s="60">
        <f t="shared" si="27"/>
        <v>0</v>
      </c>
      <c r="H269" s="61">
        <f t="shared" si="28"/>
        <v>0</v>
      </c>
      <c r="I269" s="62">
        <v>1</v>
      </c>
      <c r="J269" s="63">
        <v>60</v>
      </c>
      <c r="K269" s="64"/>
      <c r="L269" s="65">
        <f t="shared" si="29"/>
        <v>0</v>
      </c>
      <c r="M269" s="1"/>
      <c r="N269" s="1"/>
    </row>
    <row r="270" spans="1:14" ht="15.75" x14ac:dyDescent="0.25">
      <c r="A270" s="45"/>
      <c r="B270" s="56" t="s">
        <v>361</v>
      </c>
      <c r="C270" s="67" t="s">
        <v>354</v>
      </c>
      <c r="D270" s="58" t="s">
        <v>942</v>
      </c>
      <c r="E270" s="58" t="s">
        <v>34</v>
      </c>
      <c r="F270" s="59">
        <v>45</v>
      </c>
      <c r="G270" s="60">
        <f t="shared" si="27"/>
        <v>0</v>
      </c>
      <c r="H270" s="61">
        <f t="shared" si="28"/>
        <v>0</v>
      </c>
      <c r="I270" s="62">
        <v>1</v>
      </c>
      <c r="J270" s="63">
        <v>40</v>
      </c>
      <c r="K270" s="64"/>
      <c r="L270" s="65">
        <f t="shared" si="29"/>
        <v>0</v>
      </c>
      <c r="M270" s="1"/>
      <c r="N270" s="1"/>
    </row>
    <row r="271" spans="1:14" ht="15.75" x14ac:dyDescent="0.25">
      <c r="A271" s="45"/>
      <c r="B271" s="56" t="s">
        <v>362</v>
      </c>
      <c r="C271" s="67" t="s">
        <v>354</v>
      </c>
      <c r="D271" s="58" t="s">
        <v>943</v>
      </c>
      <c r="E271" s="58" t="s">
        <v>36</v>
      </c>
      <c r="F271" s="59">
        <v>71.540000000000006</v>
      </c>
      <c r="G271" s="60">
        <f t="shared" si="27"/>
        <v>0</v>
      </c>
      <c r="H271" s="61">
        <f t="shared" si="28"/>
        <v>0</v>
      </c>
      <c r="I271" s="62">
        <v>1</v>
      </c>
      <c r="J271" s="63">
        <v>18</v>
      </c>
      <c r="K271" s="64"/>
      <c r="L271" s="65">
        <f t="shared" si="29"/>
        <v>0</v>
      </c>
      <c r="M271" s="1"/>
      <c r="N271" s="1"/>
    </row>
    <row r="272" spans="1:14" ht="15.75" x14ac:dyDescent="0.25">
      <c r="A272" s="45"/>
      <c r="B272" s="56" t="s">
        <v>363</v>
      </c>
      <c r="C272" s="67" t="s">
        <v>354</v>
      </c>
      <c r="D272" s="58" t="s">
        <v>944</v>
      </c>
      <c r="E272" s="58" t="s">
        <v>38</v>
      </c>
      <c r="F272" s="59">
        <v>154.98999999999998</v>
      </c>
      <c r="G272" s="60">
        <f t="shared" si="27"/>
        <v>0</v>
      </c>
      <c r="H272" s="61">
        <f t="shared" si="28"/>
        <v>0</v>
      </c>
      <c r="I272" s="62">
        <v>1</v>
      </c>
      <c r="J272" s="63">
        <v>20</v>
      </c>
      <c r="K272" s="64"/>
      <c r="L272" s="65">
        <f t="shared" si="29"/>
        <v>0</v>
      </c>
      <c r="M272" s="1"/>
      <c r="N272" s="1"/>
    </row>
    <row r="273" spans="1:14" ht="15.75" x14ac:dyDescent="0.25">
      <c r="A273" s="45"/>
      <c r="B273" s="56" t="s">
        <v>364</v>
      </c>
      <c r="C273" s="67" t="s">
        <v>354</v>
      </c>
      <c r="D273" s="58" t="s">
        <v>945</v>
      </c>
      <c r="E273" s="58" t="s">
        <v>40</v>
      </c>
      <c r="F273" s="59">
        <v>197.4</v>
      </c>
      <c r="G273" s="60">
        <f t="shared" si="27"/>
        <v>0</v>
      </c>
      <c r="H273" s="61">
        <f t="shared" si="28"/>
        <v>0</v>
      </c>
      <c r="I273" s="62">
        <v>1</v>
      </c>
      <c r="J273" s="63">
        <v>15</v>
      </c>
      <c r="K273" s="64"/>
      <c r="L273" s="65">
        <f t="shared" si="29"/>
        <v>0</v>
      </c>
      <c r="M273" s="1"/>
      <c r="N273" s="1"/>
    </row>
    <row r="274" spans="1:14" s="135" customFormat="1" ht="15.75" x14ac:dyDescent="0.25">
      <c r="A274" s="126"/>
      <c r="B274" s="127" t="s">
        <v>365</v>
      </c>
      <c r="C274" s="128" t="s">
        <v>354</v>
      </c>
      <c r="D274" s="129" t="s">
        <v>946</v>
      </c>
      <c r="E274" s="129" t="s">
        <v>44</v>
      </c>
      <c r="F274" s="130">
        <v>937.17</v>
      </c>
      <c r="G274" s="70">
        <f t="shared" si="27"/>
        <v>0</v>
      </c>
      <c r="H274" s="71">
        <f t="shared" si="28"/>
        <v>0</v>
      </c>
      <c r="I274" s="131">
        <v>1</v>
      </c>
      <c r="J274" s="132">
        <v>6</v>
      </c>
      <c r="K274" s="133"/>
      <c r="L274" s="75">
        <f t="shared" si="29"/>
        <v>0</v>
      </c>
      <c r="M274" s="134"/>
      <c r="N274" s="134"/>
    </row>
    <row r="275" spans="1:14" ht="15.75" customHeight="1" x14ac:dyDescent="0.25">
      <c r="A275" s="33"/>
      <c r="B275" s="34"/>
      <c r="C275" s="35"/>
      <c r="D275" s="36" t="s">
        <v>366</v>
      </c>
      <c r="E275" s="37"/>
      <c r="F275" s="38" t="s">
        <v>15</v>
      </c>
      <c r="G275" s="39"/>
      <c r="H275" s="40"/>
      <c r="I275" s="41"/>
      <c r="J275" s="42"/>
      <c r="K275" s="43"/>
      <c r="L275" s="44"/>
      <c r="M275" s="1"/>
      <c r="N275" s="1"/>
    </row>
    <row r="276" spans="1:14" ht="15.75" x14ac:dyDescent="0.25">
      <c r="A276" s="45"/>
      <c r="B276" s="46" t="s">
        <v>367</v>
      </c>
      <c r="C276" s="78">
        <v>607</v>
      </c>
      <c r="D276" s="48" t="s">
        <v>947</v>
      </c>
      <c r="E276" s="48" t="s">
        <v>18</v>
      </c>
      <c r="F276" s="49">
        <v>7.75</v>
      </c>
      <c r="G276" s="50">
        <f t="shared" ref="G276:G308" si="30">$G$2</f>
        <v>0</v>
      </c>
      <c r="H276" s="51">
        <f t="shared" ref="H276:H308" si="31">IFERROR(G276*F276,"-")</f>
        <v>0</v>
      </c>
      <c r="I276" s="52">
        <v>25</v>
      </c>
      <c r="J276" s="53">
        <v>3000</v>
      </c>
      <c r="K276" s="54"/>
      <c r="L276" s="55">
        <f t="shared" ref="L276:L308" si="32">IFERROR(H276*K276,0)</f>
        <v>0</v>
      </c>
      <c r="M276" s="1"/>
      <c r="N276" s="1"/>
    </row>
    <row r="277" spans="1:14" ht="15.75" x14ac:dyDescent="0.25">
      <c r="A277" s="45"/>
      <c r="B277" s="56" t="s">
        <v>368</v>
      </c>
      <c r="C277" s="57">
        <v>607</v>
      </c>
      <c r="D277" s="58" t="s">
        <v>948</v>
      </c>
      <c r="E277" s="58" t="s">
        <v>20</v>
      </c>
      <c r="F277" s="59">
        <v>8.16</v>
      </c>
      <c r="G277" s="60">
        <f t="shared" si="30"/>
        <v>0</v>
      </c>
      <c r="H277" s="61">
        <f t="shared" si="31"/>
        <v>0</v>
      </c>
      <c r="I277" s="62">
        <v>25</v>
      </c>
      <c r="J277" s="63">
        <v>1200</v>
      </c>
      <c r="K277" s="64"/>
      <c r="L277" s="65">
        <f t="shared" si="32"/>
        <v>0</v>
      </c>
      <c r="M277" s="1"/>
      <c r="N277" s="1"/>
    </row>
    <row r="278" spans="1:14" ht="15.75" x14ac:dyDescent="0.25">
      <c r="A278" s="45"/>
      <c r="B278" s="56" t="s">
        <v>369</v>
      </c>
      <c r="C278" s="57">
        <v>607</v>
      </c>
      <c r="D278" s="58" t="s">
        <v>949</v>
      </c>
      <c r="E278" s="58" t="s">
        <v>22</v>
      </c>
      <c r="F278" s="59">
        <v>7.89</v>
      </c>
      <c r="G278" s="60">
        <f t="shared" si="30"/>
        <v>0</v>
      </c>
      <c r="H278" s="61">
        <f t="shared" si="31"/>
        <v>0</v>
      </c>
      <c r="I278" s="62">
        <v>25</v>
      </c>
      <c r="J278" s="63">
        <v>1000</v>
      </c>
      <c r="K278" s="64"/>
      <c r="L278" s="65">
        <f t="shared" si="32"/>
        <v>0</v>
      </c>
      <c r="M278" s="1"/>
      <c r="N278" s="1"/>
    </row>
    <row r="279" spans="1:14" ht="15.75" x14ac:dyDescent="0.25">
      <c r="A279" s="45"/>
      <c r="B279" s="56" t="s">
        <v>370</v>
      </c>
      <c r="C279" s="57">
        <v>607</v>
      </c>
      <c r="D279" s="58" t="s">
        <v>950</v>
      </c>
      <c r="E279" s="58" t="s">
        <v>24</v>
      </c>
      <c r="F279" s="59">
        <v>2.84</v>
      </c>
      <c r="G279" s="60">
        <f t="shared" si="30"/>
        <v>0</v>
      </c>
      <c r="H279" s="61">
        <f t="shared" si="31"/>
        <v>0</v>
      </c>
      <c r="I279" s="62">
        <v>25</v>
      </c>
      <c r="J279" s="63">
        <v>800</v>
      </c>
      <c r="K279" s="64"/>
      <c r="L279" s="65">
        <f t="shared" si="32"/>
        <v>0</v>
      </c>
      <c r="M279" s="1"/>
      <c r="N279" s="1"/>
    </row>
    <row r="280" spans="1:14" ht="15.75" x14ac:dyDescent="0.25">
      <c r="A280" s="45"/>
      <c r="B280" s="56" t="s">
        <v>371</v>
      </c>
      <c r="C280" s="57">
        <v>607</v>
      </c>
      <c r="D280" s="58" t="s">
        <v>951</v>
      </c>
      <c r="E280" s="58" t="s">
        <v>26</v>
      </c>
      <c r="F280" s="59">
        <v>16.490000000000002</v>
      </c>
      <c r="G280" s="60">
        <f t="shared" si="30"/>
        <v>0</v>
      </c>
      <c r="H280" s="61">
        <f t="shared" si="31"/>
        <v>0</v>
      </c>
      <c r="I280" s="62">
        <v>25</v>
      </c>
      <c r="J280" s="63">
        <v>300</v>
      </c>
      <c r="K280" s="64"/>
      <c r="L280" s="65">
        <f t="shared" si="32"/>
        <v>0</v>
      </c>
      <c r="M280" s="1"/>
      <c r="N280" s="1"/>
    </row>
    <row r="281" spans="1:14" ht="15.75" x14ac:dyDescent="0.25">
      <c r="A281" s="45"/>
      <c r="B281" s="66" t="s">
        <v>372</v>
      </c>
      <c r="C281" s="67">
        <v>607</v>
      </c>
      <c r="D281" s="68" t="s">
        <v>952</v>
      </c>
      <c r="E281" s="68" t="s">
        <v>28</v>
      </c>
      <c r="F281" s="69">
        <v>6.29</v>
      </c>
      <c r="G281" s="70">
        <f t="shared" si="30"/>
        <v>0</v>
      </c>
      <c r="H281" s="71">
        <f t="shared" si="31"/>
        <v>0</v>
      </c>
      <c r="I281" s="72">
        <v>25</v>
      </c>
      <c r="J281" s="73">
        <v>250</v>
      </c>
      <c r="K281" s="74"/>
      <c r="L281" s="75">
        <f t="shared" si="32"/>
        <v>0</v>
      </c>
      <c r="M281" s="1"/>
      <c r="N281" s="1"/>
    </row>
    <row r="282" spans="1:14" ht="15.75" x14ac:dyDescent="0.25">
      <c r="A282" s="45"/>
      <c r="B282" s="56" t="s">
        <v>373</v>
      </c>
      <c r="C282" s="57">
        <v>607</v>
      </c>
      <c r="D282" s="58" t="s">
        <v>953</v>
      </c>
      <c r="E282" s="58" t="s">
        <v>30</v>
      </c>
      <c r="F282" s="59">
        <v>15.4</v>
      </c>
      <c r="G282" s="60">
        <f t="shared" si="30"/>
        <v>0</v>
      </c>
      <c r="H282" s="61">
        <f t="shared" si="31"/>
        <v>0</v>
      </c>
      <c r="I282" s="62">
        <v>10</v>
      </c>
      <c r="J282" s="63">
        <v>100</v>
      </c>
      <c r="K282" s="64"/>
      <c r="L282" s="65">
        <f t="shared" si="32"/>
        <v>0</v>
      </c>
      <c r="M282" s="1"/>
      <c r="N282" s="1"/>
    </row>
    <row r="283" spans="1:14" ht="15.75" x14ac:dyDescent="0.25">
      <c r="A283" s="45"/>
      <c r="B283" s="56" t="s">
        <v>374</v>
      </c>
      <c r="C283" s="57">
        <v>607</v>
      </c>
      <c r="D283" s="58" t="s">
        <v>954</v>
      </c>
      <c r="E283" s="58" t="s">
        <v>32</v>
      </c>
      <c r="F283" s="59">
        <v>22.8</v>
      </c>
      <c r="G283" s="60">
        <f t="shared" si="30"/>
        <v>0</v>
      </c>
      <c r="H283" s="61">
        <f t="shared" si="31"/>
        <v>0</v>
      </c>
      <c r="I283" s="62">
        <v>1</v>
      </c>
      <c r="J283" s="63">
        <v>50</v>
      </c>
      <c r="K283" s="64"/>
      <c r="L283" s="65">
        <f t="shared" si="32"/>
        <v>0</v>
      </c>
      <c r="M283" s="1"/>
      <c r="N283" s="1"/>
    </row>
    <row r="284" spans="1:14" ht="15.75" x14ac:dyDescent="0.25">
      <c r="A284" s="45"/>
      <c r="B284" s="56" t="s">
        <v>375</v>
      </c>
      <c r="C284" s="57">
        <v>607</v>
      </c>
      <c r="D284" s="58" t="s">
        <v>955</v>
      </c>
      <c r="E284" s="58" t="s">
        <v>34</v>
      </c>
      <c r="F284" s="59">
        <v>35.58</v>
      </c>
      <c r="G284" s="60">
        <f t="shared" si="30"/>
        <v>0</v>
      </c>
      <c r="H284" s="61">
        <f t="shared" si="31"/>
        <v>0</v>
      </c>
      <c r="I284" s="62">
        <v>1</v>
      </c>
      <c r="J284" s="63">
        <v>35</v>
      </c>
      <c r="K284" s="64"/>
      <c r="L284" s="65">
        <f t="shared" si="32"/>
        <v>0</v>
      </c>
      <c r="M284" s="1"/>
      <c r="N284" s="1"/>
    </row>
    <row r="285" spans="1:14" ht="15.75" x14ac:dyDescent="0.25">
      <c r="A285" s="45"/>
      <c r="B285" s="56" t="s">
        <v>376</v>
      </c>
      <c r="C285" s="57">
        <v>607</v>
      </c>
      <c r="D285" s="58" t="s">
        <v>956</v>
      </c>
      <c r="E285" s="58" t="s">
        <v>36</v>
      </c>
      <c r="F285" s="59">
        <v>64.78</v>
      </c>
      <c r="G285" s="60">
        <f t="shared" si="30"/>
        <v>0</v>
      </c>
      <c r="H285" s="61">
        <f t="shared" si="31"/>
        <v>0</v>
      </c>
      <c r="I285" s="62">
        <v>1</v>
      </c>
      <c r="J285" s="63">
        <v>17</v>
      </c>
      <c r="K285" s="64"/>
      <c r="L285" s="65">
        <f t="shared" si="32"/>
        <v>0</v>
      </c>
      <c r="M285" s="1"/>
      <c r="N285" s="1"/>
    </row>
    <row r="286" spans="1:14" ht="15.75" x14ac:dyDescent="0.25">
      <c r="A286" s="45"/>
      <c r="B286" s="56" t="s">
        <v>377</v>
      </c>
      <c r="C286" s="57">
        <v>607</v>
      </c>
      <c r="D286" s="58" t="s">
        <v>957</v>
      </c>
      <c r="E286" s="58" t="s">
        <v>38</v>
      </c>
      <c r="F286" s="59">
        <v>118.19000000000001</v>
      </c>
      <c r="G286" s="60">
        <f t="shared" si="30"/>
        <v>0</v>
      </c>
      <c r="H286" s="61">
        <f t="shared" si="31"/>
        <v>0</v>
      </c>
      <c r="I286" s="62">
        <v>1</v>
      </c>
      <c r="J286" s="63">
        <v>20</v>
      </c>
      <c r="K286" s="64"/>
      <c r="L286" s="65">
        <f t="shared" si="32"/>
        <v>0</v>
      </c>
      <c r="M286" s="1"/>
      <c r="N286" s="1"/>
    </row>
    <row r="287" spans="1:14" ht="15.75" x14ac:dyDescent="0.25">
      <c r="A287" s="45"/>
      <c r="B287" s="56" t="s">
        <v>378</v>
      </c>
      <c r="C287" s="57">
        <v>607</v>
      </c>
      <c r="D287" s="58" t="s">
        <v>958</v>
      </c>
      <c r="E287" s="58" t="s">
        <v>40</v>
      </c>
      <c r="F287" s="59">
        <v>167.73999999999998</v>
      </c>
      <c r="G287" s="60">
        <f t="shared" si="30"/>
        <v>0</v>
      </c>
      <c r="H287" s="61">
        <f t="shared" si="31"/>
        <v>0</v>
      </c>
      <c r="I287" s="62">
        <v>1</v>
      </c>
      <c r="J287" s="63">
        <v>13</v>
      </c>
      <c r="K287" s="64"/>
      <c r="L287" s="65">
        <f t="shared" si="32"/>
        <v>0</v>
      </c>
      <c r="M287" s="1"/>
      <c r="N287" s="1"/>
    </row>
    <row r="288" spans="1:14" ht="15.75" x14ac:dyDescent="0.25">
      <c r="A288" s="45"/>
      <c r="B288" s="56" t="s">
        <v>379</v>
      </c>
      <c r="C288" s="57">
        <v>607</v>
      </c>
      <c r="D288" s="58" t="s">
        <v>959</v>
      </c>
      <c r="E288" s="58" t="s">
        <v>44</v>
      </c>
      <c r="F288" s="59">
        <v>367.71999999999997</v>
      </c>
      <c r="G288" s="60">
        <f t="shared" si="30"/>
        <v>0</v>
      </c>
      <c r="H288" s="61">
        <f t="shared" si="31"/>
        <v>0</v>
      </c>
      <c r="I288" s="62">
        <v>1</v>
      </c>
      <c r="J288" s="63">
        <v>6</v>
      </c>
      <c r="K288" s="64"/>
      <c r="L288" s="65">
        <f t="shared" si="32"/>
        <v>0</v>
      </c>
      <c r="M288" s="1"/>
      <c r="N288" s="1"/>
    </row>
    <row r="289" spans="1:14" ht="15.75" x14ac:dyDescent="0.25">
      <c r="A289" s="45"/>
      <c r="B289" s="56" t="s">
        <v>380</v>
      </c>
      <c r="C289" s="67">
        <v>607</v>
      </c>
      <c r="D289" s="58" t="s">
        <v>960</v>
      </c>
      <c r="E289" s="58" t="s">
        <v>46</v>
      </c>
      <c r="F289" s="59">
        <v>1441.94</v>
      </c>
      <c r="G289" s="60">
        <f t="shared" si="30"/>
        <v>0</v>
      </c>
      <c r="H289" s="61">
        <f t="shared" si="31"/>
        <v>0</v>
      </c>
      <c r="I289" s="62">
        <v>1</v>
      </c>
      <c r="J289" s="63">
        <v>2</v>
      </c>
      <c r="K289" s="64"/>
      <c r="L289" s="65">
        <f t="shared" si="32"/>
        <v>0</v>
      </c>
      <c r="M289" s="1"/>
      <c r="N289" s="1"/>
    </row>
    <row r="290" spans="1:14" ht="15.75" x14ac:dyDescent="0.25">
      <c r="A290" s="45"/>
      <c r="B290" s="56" t="s">
        <v>381</v>
      </c>
      <c r="C290" s="57">
        <v>607</v>
      </c>
      <c r="D290" s="58" t="s">
        <v>961</v>
      </c>
      <c r="E290" s="58" t="s">
        <v>48</v>
      </c>
      <c r="F290" s="59">
        <v>1923.66</v>
      </c>
      <c r="G290" s="60">
        <f t="shared" si="30"/>
        <v>0</v>
      </c>
      <c r="H290" s="61">
        <f t="shared" si="31"/>
        <v>0</v>
      </c>
      <c r="I290" s="62">
        <v>1</v>
      </c>
      <c r="J290" s="63">
        <v>1</v>
      </c>
      <c r="K290" s="64"/>
      <c r="L290" s="65">
        <f t="shared" si="32"/>
        <v>0</v>
      </c>
      <c r="M290" s="1"/>
      <c r="N290" s="1"/>
    </row>
    <row r="291" spans="1:14" ht="15.75" x14ac:dyDescent="0.25">
      <c r="A291" s="45"/>
      <c r="B291" s="66" t="s">
        <v>382</v>
      </c>
      <c r="C291" s="67">
        <v>607</v>
      </c>
      <c r="D291" s="68" t="s">
        <v>962</v>
      </c>
      <c r="E291" s="68" t="s">
        <v>49</v>
      </c>
      <c r="F291" s="69">
        <v>7115.54</v>
      </c>
      <c r="G291" s="70">
        <f t="shared" si="30"/>
        <v>0</v>
      </c>
      <c r="H291" s="71">
        <f t="shared" si="31"/>
        <v>0</v>
      </c>
      <c r="I291" s="72">
        <v>1</v>
      </c>
      <c r="J291" s="73">
        <v>1</v>
      </c>
      <c r="K291" s="74"/>
      <c r="L291" s="75">
        <f t="shared" si="32"/>
        <v>0</v>
      </c>
      <c r="M291" s="1"/>
      <c r="N291" s="1"/>
    </row>
    <row r="292" spans="1:14" ht="15.75" x14ac:dyDescent="0.25">
      <c r="A292" s="45"/>
      <c r="B292" s="86"/>
      <c r="C292" s="87"/>
      <c r="D292" s="88"/>
      <c r="E292" s="88"/>
      <c r="F292" s="89"/>
      <c r="G292" s="90"/>
      <c r="H292" s="91"/>
      <c r="I292" s="92"/>
      <c r="J292" s="93"/>
      <c r="K292" s="94"/>
      <c r="L292" s="95"/>
      <c r="M292" s="1"/>
      <c r="N292" s="1"/>
    </row>
    <row r="293" spans="1:14" ht="15.75" x14ac:dyDescent="0.25">
      <c r="A293" s="45"/>
      <c r="B293" s="77" t="s">
        <v>383</v>
      </c>
      <c r="C293" s="78">
        <v>607</v>
      </c>
      <c r="D293" s="79" t="s">
        <v>963</v>
      </c>
      <c r="E293" s="79" t="s">
        <v>57</v>
      </c>
      <c r="F293" s="80">
        <v>13.39</v>
      </c>
      <c r="G293" s="81">
        <f t="shared" si="30"/>
        <v>0</v>
      </c>
      <c r="H293" s="82">
        <f t="shared" si="31"/>
        <v>0</v>
      </c>
      <c r="I293" s="83">
        <v>25</v>
      </c>
      <c r="J293" s="20">
        <v>800</v>
      </c>
      <c r="K293" s="84"/>
      <c r="L293" s="85">
        <f t="shared" si="32"/>
        <v>0</v>
      </c>
      <c r="M293" s="1"/>
      <c r="N293" s="1"/>
    </row>
    <row r="294" spans="1:14" ht="15.75" x14ac:dyDescent="0.25">
      <c r="A294" s="45"/>
      <c r="B294" s="86"/>
      <c r="C294" s="87"/>
      <c r="D294" s="88"/>
      <c r="E294" s="88"/>
      <c r="F294" s="89"/>
      <c r="G294" s="90"/>
      <c r="H294" s="91"/>
      <c r="I294" s="92"/>
      <c r="J294" s="93"/>
      <c r="K294" s="94"/>
      <c r="L294" s="95"/>
      <c r="M294" s="1"/>
      <c r="N294" s="1"/>
    </row>
    <row r="295" spans="1:14" ht="15.75" x14ac:dyDescent="0.25">
      <c r="A295" s="45"/>
      <c r="B295" s="46" t="s">
        <v>384</v>
      </c>
      <c r="C295" s="47">
        <v>607</v>
      </c>
      <c r="D295" s="48" t="s">
        <v>964</v>
      </c>
      <c r="E295" s="48" t="s">
        <v>61</v>
      </c>
      <c r="F295" s="49">
        <v>22.66</v>
      </c>
      <c r="G295" s="50">
        <f t="shared" si="30"/>
        <v>0</v>
      </c>
      <c r="H295" s="51">
        <f t="shared" si="31"/>
        <v>0</v>
      </c>
      <c r="I295" s="52">
        <v>25</v>
      </c>
      <c r="J295" s="53">
        <v>500</v>
      </c>
      <c r="K295" s="54"/>
      <c r="L295" s="55">
        <f t="shared" si="32"/>
        <v>0</v>
      </c>
      <c r="M295" s="1"/>
      <c r="N295" s="1"/>
    </row>
    <row r="296" spans="1:14" ht="15.75" x14ac:dyDescent="0.25">
      <c r="A296" s="45"/>
      <c r="B296" s="66" t="s">
        <v>385</v>
      </c>
      <c r="C296" s="67">
        <v>607</v>
      </c>
      <c r="D296" s="68" t="s">
        <v>965</v>
      </c>
      <c r="E296" s="68" t="s">
        <v>63</v>
      </c>
      <c r="F296" s="69">
        <v>22.720000000000002</v>
      </c>
      <c r="G296" s="70">
        <f t="shared" si="30"/>
        <v>0</v>
      </c>
      <c r="H296" s="71">
        <f t="shared" si="31"/>
        <v>0</v>
      </c>
      <c r="I296" s="72">
        <v>25</v>
      </c>
      <c r="J296" s="73">
        <v>500</v>
      </c>
      <c r="K296" s="74"/>
      <c r="L296" s="75">
        <f t="shared" si="32"/>
        <v>0</v>
      </c>
      <c r="M296" s="1"/>
      <c r="N296" s="1"/>
    </row>
    <row r="297" spans="1:14" ht="15.75" x14ac:dyDescent="0.25">
      <c r="A297" s="45"/>
      <c r="B297" s="86"/>
      <c r="C297" s="87"/>
      <c r="D297" s="88"/>
      <c r="E297" s="88"/>
      <c r="F297" s="89"/>
      <c r="G297" s="90"/>
      <c r="H297" s="91"/>
      <c r="I297" s="92"/>
      <c r="J297" s="93"/>
      <c r="K297" s="94"/>
      <c r="L297" s="95"/>
      <c r="M297" s="1"/>
      <c r="N297" s="1"/>
    </row>
    <row r="298" spans="1:14" ht="15.75" x14ac:dyDescent="0.25">
      <c r="A298" s="45"/>
      <c r="B298" s="77" t="s">
        <v>386</v>
      </c>
      <c r="C298" s="78">
        <v>607</v>
      </c>
      <c r="D298" s="79" t="s">
        <v>966</v>
      </c>
      <c r="E298" s="79" t="s">
        <v>75</v>
      </c>
      <c r="F298" s="80">
        <v>16.100000000000001</v>
      </c>
      <c r="G298" s="81">
        <f t="shared" si="30"/>
        <v>0</v>
      </c>
      <c r="H298" s="82">
        <f t="shared" si="31"/>
        <v>0</v>
      </c>
      <c r="I298" s="83">
        <v>25</v>
      </c>
      <c r="J298" s="20">
        <v>200</v>
      </c>
      <c r="K298" s="84"/>
      <c r="L298" s="85">
        <f t="shared" si="32"/>
        <v>0</v>
      </c>
      <c r="M298" s="1"/>
      <c r="N298" s="1"/>
    </row>
    <row r="299" spans="1:14" ht="15.75" x14ac:dyDescent="0.25">
      <c r="A299" s="45"/>
      <c r="B299" s="86"/>
      <c r="C299" s="87"/>
      <c r="D299" s="88"/>
      <c r="E299" s="88"/>
      <c r="F299" s="89"/>
      <c r="G299" s="90"/>
      <c r="H299" s="91"/>
      <c r="I299" s="92"/>
      <c r="J299" s="93"/>
      <c r="K299" s="94"/>
      <c r="L299" s="95"/>
      <c r="M299" s="1"/>
      <c r="N299" s="1"/>
    </row>
    <row r="300" spans="1:14" ht="15.75" x14ac:dyDescent="0.25">
      <c r="A300" s="45"/>
      <c r="B300" s="46" t="s">
        <v>387</v>
      </c>
      <c r="C300" s="47">
        <v>607</v>
      </c>
      <c r="D300" s="48" t="s">
        <v>967</v>
      </c>
      <c r="E300" s="48" t="s">
        <v>79</v>
      </c>
      <c r="F300" s="49">
        <v>32.93</v>
      </c>
      <c r="G300" s="50">
        <f t="shared" si="30"/>
        <v>0</v>
      </c>
      <c r="H300" s="51">
        <f t="shared" si="31"/>
        <v>0</v>
      </c>
      <c r="I300" s="52">
        <v>10</v>
      </c>
      <c r="J300" s="53">
        <v>80</v>
      </c>
      <c r="K300" s="54"/>
      <c r="L300" s="55">
        <f t="shared" si="32"/>
        <v>0</v>
      </c>
      <c r="M300" s="1"/>
      <c r="N300" s="1"/>
    </row>
    <row r="301" spans="1:14" ht="15.75" x14ac:dyDescent="0.25">
      <c r="A301" s="45"/>
      <c r="B301" s="66" t="s">
        <v>388</v>
      </c>
      <c r="C301" s="67">
        <v>607</v>
      </c>
      <c r="D301" s="68" t="s">
        <v>968</v>
      </c>
      <c r="E301" s="68" t="s">
        <v>83</v>
      </c>
      <c r="F301" s="69">
        <v>29.470000000000002</v>
      </c>
      <c r="G301" s="70">
        <f t="shared" si="30"/>
        <v>0</v>
      </c>
      <c r="H301" s="71">
        <f t="shared" si="31"/>
        <v>0</v>
      </c>
      <c r="I301" s="72">
        <v>10</v>
      </c>
      <c r="J301" s="73">
        <v>80</v>
      </c>
      <c r="K301" s="74"/>
      <c r="L301" s="75">
        <f t="shared" si="32"/>
        <v>0</v>
      </c>
      <c r="M301" s="1"/>
      <c r="N301" s="1"/>
    </row>
    <row r="302" spans="1:14" ht="15.75" x14ac:dyDescent="0.25">
      <c r="A302" s="45"/>
      <c r="B302" s="86"/>
      <c r="C302" s="87"/>
      <c r="D302" s="88"/>
      <c r="E302" s="88"/>
      <c r="F302" s="89"/>
      <c r="G302" s="90"/>
      <c r="H302" s="91"/>
      <c r="I302" s="92"/>
      <c r="J302" s="93"/>
      <c r="K302" s="94"/>
      <c r="L302" s="95"/>
      <c r="M302" s="1"/>
      <c r="N302" s="1"/>
    </row>
    <row r="303" spans="1:14" ht="15.75" x14ac:dyDescent="0.25">
      <c r="A303" s="45"/>
      <c r="B303" s="56" t="s">
        <v>41</v>
      </c>
      <c r="C303" s="47">
        <v>607</v>
      </c>
      <c r="D303" s="48" t="s">
        <v>969</v>
      </c>
      <c r="E303" s="48" t="s">
        <v>87</v>
      </c>
      <c r="F303" s="56" t="s">
        <v>41</v>
      </c>
      <c r="G303" s="50">
        <f t="shared" si="30"/>
        <v>0</v>
      </c>
      <c r="H303" s="51" t="str">
        <f t="shared" si="31"/>
        <v>-</v>
      </c>
      <c r="I303" s="52">
        <v>1</v>
      </c>
      <c r="J303" s="53">
        <v>50</v>
      </c>
      <c r="K303" s="54"/>
      <c r="L303" s="55">
        <f t="shared" si="32"/>
        <v>0</v>
      </c>
      <c r="M303" s="1"/>
      <c r="N303" s="1"/>
    </row>
    <row r="304" spans="1:14" ht="15.75" x14ac:dyDescent="0.25">
      <c r="A304" s="45"/>
      <c r="B304" s="66" t="s">
        <v>389</v>
      </c>
      <c r="C304" s="67">
        <v>607</v>
      </c>
      <c r="D304" s="68" t="s">
        <v>970</v>
      </c>
      <c r="E304" s="68" t="s">
        <v>89</v>
      </c>
      <c r="F304" s="69">
        <v>74.320000000000007</v>
      </c>
      <c r="G304" s="70">
        <f t="shared" si="30"/>
        <v>0</v>
      </c>
      <c r="H304" s="71">
        <f t="shared" si="31"/>
        <v>0</v>
      </c>
      <c r="I304" s="72">
        <v>1</v>
      </c>
      <c r="J304" s="73">
        <v>50</v>
      </c>
      <c r="K304" s="74"/>
      <c r="L304" s="75">
        <f t="shared" si="32"/>
        <v>0</v>
      </c>
      <c r="M304" s="1"/>
      <c r="N304" s="1"/>
    </row>
    <row r="305" spans="1:14" ht="15.75" x14ac:dyDescent="0.25">
      <c r="A305" s="45"/>
      <c r="B305" s="86"/>
      <c r="C305" s="87"/>
      <c r="D305" s="88"/>
      <c r="E305" s="88"/>
      <c r="F305" s="89"/>
      <c r="G305" s="90"/>
      <c r="H305" s="91"/>
      <c r="I305" s="92"/>
      <c r="J305" s="93"/>
      <c r="K305" s="94"/>
      <c r="L305" s="95"/>
      <c r="M305" s="1"/>
      <c r="N305" s="1"/>
    </row>
    <row r="306" spans="1:14" ht="15.75" x14ac:dyDescent="0.25">
      <c r="A306" s="45"/>
      <c r="B306" s="77" t="s">
        <v>390</v>
      </c>
      <c r="C306" s="78">
        <v>607</v>
      </c>
      <c r="D306" s="79" t="s">
        <v>971</v>
      </c>
      <c r="E306" s="79" t="s">
        <v>97</v>
      </c>
      <c r="F306" s="80">
        <v>97.660000000000011</v>
      </c>
      <c r="G306" s="81">
        <f t="shared" si="30"/>
        <v>0</v>
      </c>
      <c r="H306" s="82">
        <f t="shared" si="31"/>
        <v>0</v>
      </c>
      <c r="I306" s="83">
        <v>1</v>
      </c>
      <c r="J306" s="20">
        <v>35</v>
      </c>
      <c r="K306" s="84"/>
      <c r="L306" s="85">
        <f t="shared" si="32"/>
        <v>0</v>
      </c>
      <c r="M306" s="1"/>
      <c r="N306" s="1"/>
    </row>
    <row r="307" spans="1:14" ht="15.75" x14ac:dyDescent="0.25">
      <c r="A307" s="45"/>
      <c r="B307" s="86"/>
      <c r="C307" s="87"/>
      <c r="D307" s="88"/>
      <c r="E307" s="88"/>
      <c r="F307" s="89"/>
      <c r="G307" s="90"/>
      <c r="H307" s="91"/>
      <c r="I307" s="92"/>
      <c r="J307" s="93"/>
      <c r="K307" s="94"/>
      <c r="L307" s="95"/>
      <c r="M307" s="1"/>
      <c r="N307" s="1"/>
    </row>
    <row r="308" spans="1:14" ht="15.75" x14ac:dyDescent="0.25">
      <c r="A308" s="45"/>
      <c r="B308" s="77" t="s">
        <v>391</v>
      </c>
      <c r="C308" s="78">
        <v>607</v>
      </c>
      <c r="D308" s="79" t="s">
        <v>972</v>
      </c>
      <c r="E308" s="79" t="s">
        <v>107</v>
      </c>
      <c r="F308" s="80">
        <v>131.5</v>
      </c>
      <c r="G308" s="81">
        <f t="shared" si="30"/>
        <v>0</v>
      </c>
      <c r="H308" s="82">
        <f t="shared" si="31"/>
        <v>0</v>
      </c>
      <c r="I308" s="83">
        <v>1</v>
      </c>
      <c r="J308" s="20">
        <v>20</v>
      </c>
      <c r="K308" s="84"/>
      <c r="L308" s="85">
        <f t="shared" si="32"/>
        <v>0</v>
      </c>
      <c r="M308" s="1"/>
      <c r="N308" s="1"/>
    </row>
    <row r="309" spans="1:14" ht="15.75" customHeight="1" x14ac:dyDescent="0.25">
      <c r="A309" s="33"/>
      <c r="B309" s="34"/>
      <c r="C309" s="35"/>
      <c r="D309" s="36" t="s">
        <v>392</v>
      </c>
      <c r="E309" s="37"/>
      <c r="F309" s="38" t="s">
        <v>15</v>
      </c>
      <c r="G309" s="39"/>
      <c r="H309" s="40"/>
      <c r="I309" s="41"/>
      <c r="J309" s="42"/>
      <c r="K309" s="43"/>
      <c r="L309" s="44"/>
      <c r="M309" s="1"/>
      <c r="N309" s="1"/>
    </row>
    <row r="310" spans="1:14" ht="15.75" x14ac:dyDescent="0.25">
      <c r="A310" s="45"/>
      <c r="B310" s="46" t="s">
        <v>393</v>
      </c>
      <c r="C310" s="78" t="s">
        <v>394</v>
      </c>
      <c r="D310" s="48" t="s">
        <v>973</v>
      </c>
      <c r="E310" s="48" t="s">
        <v>20</v>
      </c>
      <c r="F310" s="49">
        <v>14.26</v>
      </c>
      <c r="G310" s="50">
        <f t="shared" ref="G310:G321" si="33">$G$2</f>
        <v>0</v>
      </c>
      <c r="H310" s="51">
        <f t="shared" ref="H310:H321" si="34">IFERROR(G310*F310,"-")</f>
        <v>0</v>
      </c>
      <c r="I310" s="53">
        <v>25</v>
      </c>
      <c r="J310" s="53">
        <v>1200</v>
      </c>
      <c r="K310" s="54"/>
      <c r="L310" s="55">
        <f t="shared" ref="L310:L321" si="35">IFERROR(H310*K310,0)</f>
        <v>0</v>
      </c>
      <c r="M310" s="1"/>
      <c r="N310" s="1"/>
    </row>
    <row r="311" spans="1:14" ht="15.75" x14ac:dyDescent="0.25">
      <c r="A311" s="45"/>
      <c r="B311" s="56" t="s">
        <v>395</v>
      </c>
      <c r="C311" s="57" t="s">
        <v>394</v>
      </c>
      <c r="D311" s="58" t="s">
        <v>974</v>
      </c>
      <c r="E311" s="58" t="s">
        <v>22</v>
      </c>
      <c r="F311" s="59">
        <v>9.86</v>
      </c>
      <c r="G311" s="60">
        <f t="shared" si="33"/>
        <v>0</v>
      </c>
      <c r="H311" s="61">
        <f t="shared" si="34"/>
        <v>0</v>
      </c>
      <c r="I311" s="63">
        <v>25</v>
      </c>
      <c r="J311" s="63">
        <v>1000</v>
      </c>
      <c r="K311" s="64"/>
      <c r="L311" s="65">
        <f t="shared" si="35"/>
        <v>0</v>
      </c>
      <c r="M311" s="1"/>
      <c r="N311" s="1"/>
    </row>
    <row r="312" spans="1:14" ht="15.75" x14ac:dyDescent="0.25">
      <c r="A312" s="45"/>
      <c r="B312" s="56" t="s">
        <v>396</v>
      </c>
      <c r="C312" s="57" t="s">
        <v>394</v>
      </c>
      <c r="D312" s="58" t="s">
        <v>975</v>
      </c>
      <c r="E312" s="58" t="s">
        <v>24</v>
      </c>
      <c r="F312" s="59">
        <v>4.3</v>
      </c>
      <c r="G312" s="60">
        <f t="shared" si="33"/>
        <v>0</v>
      </c>
      <c r="H312" s="61">
        <f t="shared" si="34"/>
        <v>0</v>
      </c>
      <c r="I312" s="63">
        <v>25</v>
      </c>
      <c r="J312" s="63">
        <v>500</v>
      </c>
      <c r="K312" s="64"/>
      <c r="L312" s="65">
        <f t="shared" si="35"/>
        <v>0</v>
      </c>
      <c r="M312" s="1"/>
      <c r="N312" s="1"/>
    </row>
    <row r="313" spans="1:14" ht="15.75" x14ac:dyDescent="0.25">
      <c r="A313" s="45"/>
      <c r="B313" s="56" t="s">
        <v>397</v>
      </c>
      <c r="C313" s="57" t="s">
        <v>394</v>
      </c>
      <c r="D313" s="58" t="s">
        <v>976</v>
      </c>
      <c r="E313" s="58" t="s">
        <v>26</v>
      </c>
      <c r="F313" s="59">
        <v>17.040000000000003</v>
      </c>
      <c r="G313" s="60">
        <f t="shared" si="33"/>
        <v>0</v>
      </c>
      <c r="H313" s="61">
        <f t="shared" si="34"/>
        <v>0</v>
      </c>
      <c r="I313" s="63">
        <v>25</v>
      </c>
      <c r="J313" s="63">
        <v>300</v>
      </c>
      <c r="K313" s="64"/>
      <c r="L313" s="65">
        <f t="shared" si="35"/>
        <v>0</v>
      </c>
      <c r="M313" s="1"/>
      <c r="N313" s="1"/>
    </row>
    <row r="314" spans="1:14" ht="15.75" x14ac:dyDescent="0.25">
      <c r="A314" s="45"/>
      <c r="B314" s="66" t="s">
        <v>398</v>
      </c>
      <c r="C314" s="67" t="s">
        <v>394</v>
      </c>
      <c r="D314" s="68" t="s">
        <v>977</v>
      </c>
      <c r="E314" s="68" t="s">
        <v>28</v>
      </c>
      <c r="F314" s="69">
        <v>9.07</v>
      </c>
      <c r="G314" s="70">
        <f t="shared" si="33"/>
        <v>0</v>
      </c>
      <c r="H314" s="71">
        <f t="shared" si="34"/>
        <v>0</v>
      </c>
      <c r="I314" s="73">
        <v>25</v>
      </c>
      <c r="J314" s="73">
        <v>200</v>
      </c>
      <c r="K314" s="74"/>
      <c r="L314" s="75">
        <f t="shared" si="35"/>
        <v>0</v>
      </c>
      <c r="M314" s="1"/>
    </row>
    <row r="315" spans="1:14" ht="15.75" x14ac:dyDescent="0.25">
      <c r="A315" s="45"/>
      <c r="B315" s="56" t="s">
        <v>399</v>
      </c>
      <c r="C315" s="57" t="s">
        <v>394</v>
      </c>
      <c r="D315" s="58" t="s">
        <v>978</v>
      </c>
      <c r="E315" s="58" t="s">
        <v>30</v>
      </c>
      <c r="F315" s="59">
        <v>23.2</v>
      </c>
      <c r="G315" s="60">
        <f t="shared" si="33"/>
        <v>0</v>
      </c>
      <c r="H315" s="61">
        <f t="shared" si="34"/>
        <v>0</v>
      </c>
      <c r="I315" s="63">
        <v>10</v>
      </c>
      <c r="J315" s="63">
        <v>100</v>
      </c>
      <c r="K315" s="64"/>
      <c r="L315" s="65">
        <f t="shared" si="35"/>
        <v>0</v>
      </c>
      <c r="M315" s="1"/>
      <c r="N315" s="1"/>
    </row>
    <row r="316" spans="1:14" ht="15.75" x14ac:dyDescent="0.25">
      <c r="A316" s="45"/>
      <c r="B316" s="56" t="s">
        <v>400</v>
      </c>
      <c r="C316" s="57" t="s">
        <v>394</v>
      </c>
      <c r="D316" s="58" t="s">
        <v>979</v>
      </c>
      <c r="E316" s="58" t="s">
        <v>32</v>
      </c>
      <c r="F316" s="59">
        <v>34.119999999999997</v>
      </c>
      <c r="G316" s="60">
        <f t="shared" si="33"/>
        <v>0</v>
      </c>
      <c r="H316" s="61">
        <f t="shared" si="34"/>
        <v>0</v>
      </c>
      <c r="I316" s="63">
        <v>1</v>
      </c>
      <c r="J316" s="63">
        <v>50</v>
      </c>
      <c r="K316" s="64"/>
      <c r="L316" s="65">
        <f t="shared" si="35"/>
        <v>0</v>
      </c>
      <c r="M316" s="1"/>
      <c r="N316" s="1"/>
    </row>
    <row r="317" spans="1:14" ht="15.75" x14ac:dyDescent="0.25">
      <c r="A317" s="45"/>
      <c r="B317" s="56" t="s">
        <v>401</v>
      </c>
      <c r="C317" s="57" t="s">
        <v>394</v>
      </c>
      <c r="D317" s="58" t="s">
        <v>980</v>
      </c>
      <c r="E317" s="58" t="s">
        <v>34</v>
      </c>
      <c r="F317" s="59">
        <v>45.559999999999995</v>
      </c>
      <c r="G317" s="60">
        <f t="shared" si="33"/>
        <v>0</v>
      </c>
      <c r="H317" s="61">
        <f t="shared" si="34"/>
        <v>0</v>
      </c>
      <c r="I317" s="63">
        <v>1</v>
      </c>
      <c r="J317" s="63">
        <v>35</v>
      </c>
      <c r="K317" s="64"/>
      <c r="L317" s="65">
        <f t="shared" si="35"/>
        <v>0</v>
      </c>
      <c r="M317" s="1"/>
      <c r="N317" s="1"/>
    </row>
    <row r="318" spans="1:14" ht="15.75" x14ac:dyDescent="0.25">
      <c r="A318" s="45"/>
      <c r="B318" s="56" t="s">
        <v>402</v>
      </c>
      <c r="C318" s="57" t="s">
        <v>394</v>
      </c>
      <c r="D318" s="58" t="s">
        <v>981</v>
      </c>
      <c r="E318" s="58" t="s">
        <v>36</v>
      </c>
      <c r="F318" s="59">
        <v>99.17</v>
      </c>
      <c r="G318" s="60">
        <f t="shared" si="33"/>
        <v>0</v>
      </c>
      <c r="H318" s="61">
        <f t="shared" si="34"/>
        <v>0</v>
      </c>
      <c r="I318" s="63">
        <v>1</v>
      </c>
      <c r="J318" s="63">
        <v>17</v>
      </c>
      <c r="K318" s="64"/>
      <c r="L318" s="65">
        <f t="shared" si="35"/>
        <v>0</v>
      </c>
      <c r="M318" s="1"/>
      <c r="N318" s="1"/>
    </row>
    <row r="319" spans="1:14" ht="15.75" x14ac:dyDescent="0.25">
      <c r="A319" s="45"/>
      <c r="B319" s="56" t="s">
        <v>403</v>
      </c>
      <c r="C319" s="57" t="s">
        <v>394</v>
      </c>
      <c r="D319" s="58" t="s">
        <v>982</v>
      </c>
      <c r="E319" s="58" t="s">
        <v>38</v>
      </c>
      <c r="F319" s="59">
        <v>154.35</v>
      </c>
      <c r="G319" s="60">
        <f t="shared" si="33"/>
        <v>0</v>
      </c>
      <c r="H319" s="61">
        <f t="shared" si="34"/>
        <v>0</v>
      </c>
      <c r="I319" s="63">
        <v>1</v>
      </c>
      <c r="J319" s="63">
        <v>20</v>
      </c>
      <c r="K319" s="64"/>
      <c r="L319" s="65">
        <f t="shared" si="35"/>
        <v>0</v>
      </c>
      <c r="M319" s="1"/>
      <c r="N319" s="1"/>
    </row>
    <row r="320" spans="1:14" ht="15.75" x14ac:dyDescent="0.25">
      <c r="A320" s="45"/>
      <c r="B320" s="56" t="s">
        <v>404</v>
      </c>
      <c r="C320" s="57" t="s">
        <v>394</v>
      </c>
      <c r="D320" s="58" t="s">
        <v>983</v>
      </c>
      <c r="E320" s="58" t="s">
        <v>40</v>
      </c>
      <c r="F320" s="59">
        <v>216.4</v>
      </c>
      <c r="G320" s="60">
        <f t="shared" si="33"/>
        <v>0</v>
      </c>
      <c r="H320" s="61">
        <f t="shared" si="34"/>
        <v>0</v>
      </c>
      <c r="I320" s="63">
        <v>1</v>
      </c>
      <c r="J320" s="63">
        <v>13</v>
      </c>
      <c r="K320" s="64"/>
      <c r="L320" s="65">
        <f t="shared" si="35"/>
        <v>0</v>
      </c>
      <c r="M320" s="1"/>
      <c r="N320" s="1"/>
    </row>
    <row r="321" spans="1:14" ht="15.75" x14ac:dyDescent="0.25">
      <c r="A321" s="45"/>
      <c r="B321" s="66" t="s">
        <v>405</v>
      </c>
      <c r="C321" s="67" t="s">
        <v>394</v>
      </c>
      <c r="D321" s="68" t="s">
        <v>984</v>
      </c>
      <c r="E321" s="68" t="s">
        <v>44</v>
      </c>
      <c r="F321" s="69">
        <v>480.93</v>
      </c>
      <c r="G321" s="70">
        <f t="shared" si="33"/>
        <v>0</v>
      </c>
      <c r="H321" s="71">
        <f t="shared" si="34"/>
        <v>0</v>
      </c>
      <c r="I321" s="73">
        <v>1</v>
      </c>
      <c r="J321" s="73">
        <v>6</v>
      </c>
      <c r="K321" s="74"/>
      <c r="L321" s="75">
        <f t="shared" si="35"/>
        <v>0</v>
      </c>
      <c r="M321" s="1"/>
      <c r="N321" s="1"/>
    </row>
    <row r="322" spans="1:14" ht="15.75" customHeight="1" x14ac:dyDescent="0.25">
      <c r="A322" s="33"/>
      <c r="B322" s="34"/>
      <c r="C322" s="35"/>
      <c r="D322" s="36" t="s">
        <v>406</v>
      </c>
      <c r="E322" s="37"/>
      <c r="F322" s="38" t="s">
        <v>15</v>
      </c>
      <c r="G322" s="39"/>
      <c r="H322" s="40"/>
      <c r="I322" s="41"/>
      <c r="J322" s="42"/>
      <c r="K322" s="43"/>
      <c r="L322" s="44"/>
      <c r="M322" s="1"/>
      <c r="N322" s="1"/>
    </row>
    <row r="323" spans="1:14" ht="15.75" x14ac:dyDescent="0.25">
      <c r="A323" s="45"/>
      <c r="B323" s="46" t="s">
        <v>407</v>
      </c>
      <c r="C323" s="47" t="s">
        <v>408</v>
      </c>
      <c r="D323" s="48" t="s">
        <v>985</v>
      </c>
      <c r="E323" s="48" t="s">
        <v>18</v>
      </c>
      <c r="F323" s="49">
        <v>14.53</v>
      </c>
      <c r="G323" s="50">
        <f t="shared" ref="G323:G335" si="36">$G$2</f>
        <v>0</v>
      </c>
      <c r="H323" s="51">
        <f t="shared" ref="H323:H335" si="37">IFERROR(G323*F323,"-")</f>
        <v>0</v>
      </c>
      <c r="I323" s="53">
        <v>25</v>
      </c>
      <c r="J323" s="53">
        <v>2000</v>
      </c>
      <c r="K323" s="54"/>
      <c r="L323" s="55">
        <f t="shared" ref="L323:L335" si="38">IFERROR(H323*K323,0)</f>
        <v>0</v>
      </c>
      <c r="M323" s="1"/>
      <c r="N323" s="1"/>
    </row>
    <row r="324" spans="1:14" ht="15.75" x14ac:dyDescent="0.25">
      <c r="A324" s="45"/>
      <c r="B324" s="56" t="s">
        <v>409</v>
      </c>
      <c r="C324" s="67" t="s">
        <v>408</v>
      </c>
      <c r="D324" s="58" t="s">
        <v>986</v>
      </c>
      <c r="E324" s="58" t="s">
        <v>20</v>
      </c>
      <c r="F324" s="59">
        <v>11.15</v>
      </c>
      <c r="G324" s="60">
        <f t="shared" si="36"/>
        <v>0</v>
      </c>
      <c r="H324" s="61">
        <f t="shared" si="37"/>
        <v>0</v>
      </c>
      <c r="I324" s="63">
        <v>25</v>
      </c>
      <c r="J324" s="63">
        <v>1200</v>
      </c>
      <c r="K324" s="64"/>
      <c r="L324" s="65">
        <f t="shared" si="38"/>
        <v>0</v>
      </c>
      <c r="M324" s="1"/>
      <c r="N324" s="1"/>
    </row>
    <row r="325" spans="1:14" ht="15.75" x14ac:dyDescent="0.25">
      <c r="A325" s="45"/>
      <c r="B325" s="56" t="s">
        <v>410</v>
      </c>
      <c r="C325" s="57" t="s">
        <v>408</v>
      </c>
      <c r="D325" s="58" t="s">
        <v>987</v>
      </c>
      <c r="E325" s="58" t="s">
        <v>22</v>
      </c>
      <c r="F325" s="59">
        <v>14.07</v>
      </c>
      <c r="G325" s="60">
        <f t="shared" si="36"/>
        <v>0</v>
      </c>
      <c r="H325" s="61">
        <f t="shared" si="37"/>
        <v>0</v>
      </c>
      <c r="I325" s="63">
        <v>25</v>
      </c>
      <c r="J325" s="63">
        <v>750</v>
      </c>
      <c r="K325" s="64"/>
      <c r="L325" s="65">
        <f t="shared" si="38"/>
        <v>0</v>
      </c>
      <c r="M325" s="1"/>
      <c r="N325" s="1"/>
    </row>
    <row r="326" spans="1:14" ht="15.75" x14ac:dyDescent="0.25">
      <c r="A326" s="45"/>
      <c r="B326" s="56" t="s">
        <v>411</v>
      </c>
      <c r="C326" s="57" t="s">
        <v>408</v>
      </c>
      <c r="D326" s="58" t="s">
        <v>988</v>
      </c>
      <c r="E326" s="58" t="s">
        <v>24</v>
      </c>
      <c r="F326" s="59">
        <v>12.629999999999999</v>
      </c>
      <c r="G326" s="60">
        <f t="shared" si="36"/>
        <v>0</v>
      </c>
      <c r="H326" s="61">
        <f t="shared" si="37"/>
        <v>0</v>
      </c>
      <c r="I326" s="63">
        <v>25</v>
      </c>
      <c r="J326" s="63">
        <v>350</v>
      </c>
      <c r="K326" s="64"/>
      <c r="L326" s="65">
        <f t="shared" si="38"/>
        <v>0</v>
      </c>
      <c r="M326" s="1"/>
      <c r="N326" s="1"/>
    </row>
    <row r="327" spans="1:14" ht="15.75" x14ac:dyDescent="0.25">
      <c r="A327" s="45"/>
      <c r="B327" s="56" t="s">
        <v>412</v>
      </c>
      <c r="C327" s="57" t="s">
        <v>408</v>
      </c>
      <c r="D327" s="58" t="s">
        <v>989</v>
      </c>
      <c r="E327" s="58" t="s">
        <v>26</v>
      </c>
      <c r="F327" s="59">
        <v>12.77</v>
      </c>
      <c r="G327" s="60">
        <f t="shared" si="36"/>
        <v>0</v>
      </c>
      <c r="H327" s="61">
        <f t="shared" si="37"/>
        <v>0</v>
      </c>
      <c r="I327" s="63">
        <v>25</v>
      </c>
      <c r="J327" s="63">
        <v>200</v>
      </c>
      <c r="K327" s="64"/>
      <c r="L327" s="65">
        <f t="shared" si="38"/>
        <v>0</v>
      </c>
      <c r="M327" s="1"/>
      <c r="N327" s="1"/>
    </row>
    <row r="328" spans="1:14" ht="15.75" x14ac:dyDescent="0.25">
      <c r="A328" s="45"/>
      <c r="B328" s="66" t="s">
        <v>413</v>
      </c>
      <c r="C328" s="67" t="s">
        <v>408</v>
      </c>
      <c r="D328" s="68" t="s">
        <v>990</v>
      </c>
      <c r="E328" s="68" t="s">
        <v>28</v>
      </c>
      <c r="F328" s="69">
        <v>16.32</v>
      </c>
      <c r="G328" s="70">
        <f t="shared" si="36"/>
        <v>0</v>
      </c>
      <c r="H328" s="71">
        <f t="shared" si="37"/>
        <v>0</v>
      </c>
      <c r="I328" s="73">
        <v>10</v>
      </c>
      <c r="J328" s="73">
        <v>120</v>
      </c>
      <c r="K328" s="74"/>
      <c r="L328" s="75">
        <f t="shared" si="38"/>
        <v>0</v>
      </c>
      <c r="M328" s="1"/>
      <c r="N328" s="1"/>
    </row>
    <row r="329" spans="1:14" ht="15.75" x14ac:dyDescent="0.25">
      <c r="A329" s="45"/>
      <c r="B329" s="56" t="s">
        <v>414</v>
      </c>
      <c r="C329" s="57" t="s">
        <v>408</v>
      </c>
      <c r="D329" s="58" t="s">
        <v>991</v>
      </c>
      <c r="E329" s="58" t="s">
        <v>30</v>
      </c>
      <c r="F329" s="59">
        <v>26.23</v>
      </c>
      <c r="G329" s="60">
        <f t="shared" si="36"/>
        <v>0</v>
      </c>
      <c r="H329" s="61">
        <f t="shared" si="37"/>
        <v>0</v>
      </c>
      <c r="I329" s="63">
        <v>10</v>
      </c>
      <c r="J329" s="63">
        <v>60</v>
      </c>
      <c r="K329" s="64"/>
      <c r="L329" s="65">
        <f t="shared" si="38"/>
        <v>0</v>
      </c>
      <c r="M329" s="1"/>
      <c r="N329" s="1"/>
    </row>
    <row r="330" spans="1:14" ht="15.75" x14ac:dyDescent="0.25">
      <c r="A330" s="45"/>
      <c r="B330" s="56" t="s">
        <v>415</v>
      </c>
      <c r="C330" s="57" t="s">
        <v>408</v>
      </c>
      <c r="D330" s="58" t="s">
        <v>992</v>
      </c>
      <c r="E330" s="58" t="s">
        <v>32</v>
      </c>
      <c r="F330" s="59">
        <v>42.5</v>
      </c>
      <c r="G330" s="60">
        <f t="shared" si="36"/>
        <v>0</v>
      </c>
      <c r="H330" s="61">
        <f t="shared" si="37"/>
        <v>0</v>
      </c>
      <c r="I330" s="63">
        <v>1</v>
      </c>
      <c r="J330" s="63">
        <v>35</v>
      </c>
      <c r="K330" s="64"/>
      <c r="L330" s="65">
        <f t="shared" si="38"/>
        <v>0</v>
      </c>
      <c r="M330" s="1"/>
      <c r="N330" s="1"/>
    </row>
    <row r="331" spans="1:14" ht="15.75" x14ac:dyDescent="0.25">
      <c r="A331" s="45"/>
      <c r="B331" s="56" t="s">
        <v>416</v>
      </c>
      <c r="C331" s="57" t="s">
        <v>408</v>
      </c>
      <c r="D331" s="58" t="s">
        <v>993</v>
      </c>
      <c r="E331" s="58" t="s">
        <v>34</v>
      </c>
      <c r="F331" s="59">
        <v>55.949999999999996</v>
      </c>
      <c r="G331" s="60">
        <f t="shared" si="36"/>
        <v>0</v>
      </c>
      <c r="H331" s="61">
        <f t="shared" si="37"/>
        <v>0</v>
      </c>
      <c r="I331" s="63">
        <v>1</v>
      </c>
      <c r="J331" s="63">
        <v>25</v>
      </c>
      <c r="K331" s="64"/>
      <c r="L331" s="65">
        <f t="shared" si="38"/>
        <v>0</v>
      </c>
      <c r="M331" s="1"/>
      <c r="N331" s="1"/>
    </row>
    <row r="332" spans="1:14" ht="15.75" x14ac:dyDescent="0.25">
      <c r="A332" s="45"/>
      <c r="B332" s="56" t="s">
        <v>417</v>
      </c>
      <c r="C332" s="57" t="s">
        <v>408</v>
      </c>
      <c r="D332" s="58" t="s">
        <v>994</v>
      </c>
      <c r="E332" s="58" t="s">
        <v>36</v>
      </c>
      <c r="F332" s="59">
        <v>147.12</v>
      </c>
      <c r="G332" s="60">
        <f t="shared" si="36"/>
        <v>0</v>
      </c>
      <c r="H332" s="61">
        <f t="shared" si="37"/>
        <v>0</v>
      </c>
      <c r="I332" s="63">
        <v>1</v>
      </c>
      <c r="J332" s="63">
        <v>12</v>
      </c>
      <c r="K332" s="64"/>
      <c r="L332" s="65">
        <f t="shared" si="38"/>
        <v>0</v>
      </c>
      <c r="M332" s="1"/>
      <c r="N332" s="1"/>
    </row>
    <row r="333" spans="1:14" ht="15.75" x14ac:dyDescent="0.25">
      <c r="A333" s="45"/>
      <c r="B333" s="56" t="s">
        <v>418</v>
      </c>
      <c r="C333" s="57" t="s">
        <v>408</v>
      </c>
      <c r="D333" s="58" t="s">
        <v>995</v>
      </c>
      <c r="E333" s="58" t="s">
        <v>38</v>
      </c>
      <c r="F333" s="59">
        <v>216.72</v>
      </c>
      <c r="G333" s="60">
        <f t="shared" si="36"/>
        <v>0</v>
      </c>
      <c r="H333" s="61">
        <f t="shared" si="37"/>
        <v>0</v>
      </c>
      <c r="I333" s="63">
        <v>1</v>
      </c>
      <c r="J333" s="63">
        <v>16</v>
      </c>
      <c r="K333" s="64"/>
      <c r="L333" s="65">
        <f t="shared" si="38"/>
        <v>0</v>
      </c>
      <c r="M333" s="1"/>
      <c r="N333" s="1"/>
    </row>
    <row r="334" spans="1:14" ht="15.75" x14ac:dyDescent="0.25">
      <c r="A334" s="45"/>
      <c r="B334" s="56" t="s">
        <v>419</v>
      </c>
      <c r="C334" s="57" t="s">
        <v>408</v>
      </c>
      <c r="D334" s="58" t="s">
        <v>996</v>
      </c>
      <c r="E334" s="58" t="s">
        <v>40</v>
      </c>
      <c r="F334" s="59">
        <v>286.75</v>
      </c>
      <c r="G334" s="60">
        <f t="shared" si="36"/>
        <v>0</v>
      </c>
      <c r="H334" s="61">
        <f t="shared" si="37"/>
        <v>0</v>
      </c>
      <c r="I334" s="63">
        <v>1</v>
      </c>
      <c r="J334" s="63">
        <v>8</v>
      </c>
      <c r="K334" s="64"/>
      <c r="L334" s="65">
        <f t="shared" si="38"/>
        <v>0</v>
      </c>
      <c r="M334" s="1"/>
      <c r="N334" s="1"/>
    </row>
    <row r="335" spans="1:14" ht="15.75" x14ac:dyDescent="0.25">
      <c r="A335" s="45"/>
      <c r="B335" s="56" t="s">
        <v>41</v>
      </c>
      <c r="C335" s="67" t="s">
        <v>408</v>
      </c>
      <c r="D335" s="68" t="s">
        <v>997</v>
      </c>
      <c r="E335" s="68" t="s">
        <v>44</v>
      </c>
      <c r="F335" s="56" t="s">
        <v>41</v>
      </c>
      <c r="G335" s="70">
        <f t="shared" si="36"/>
        <v>0</v>
      </c>
      <c r="H335" s="71" t="str">
        <f t="shared" si="37"/>
        <v>-</v>
      </c>
      <c r="I335" s="73">
        <v>1</v>
      </c>
      <c r="J335" s="73">
        <v>3</v>
      </c>
      <c r="K335" s="74"/>
      <c r="L335" s="75">
        <f t="shared" si="38"/>
        <v>0</v>
      </c>
      <c r="M335" s="1"/>
      <c r="N335" s="1"/>
    </row>
    <row r="336" spans="1:14" ht="15.75" customHeight="1" x14ac:dyDescent="0.25">
      <c r="A336" s="33"/>
      <c r="B336" s="34"/>
      <c r="C336" s="35"/>
      <c r="D336" s="36" t="s">
        <v>420</v>
      </c>
      <c r="E336" s="37"/>
      <c r="F336" s="38" t="s">
        <v>15</v>
      </c>
      <c r="G336" s="39"/>
      <c r="H336" s="40"/>
      <c r="I336" s="41"/>
      <c r="J336" s="42"/>
      <c r="K336" s="43"/>
      <c r="L336" s="44"/>
      <c r="M336" s="1"/>
      <c r="N336" s="1"/>
    </row>
    <row r="337" spans="1:14" ht="15.75" x14ac:dyDescent="0.25">
      <c r="A337" s="45"/>
      <c r="B337" s="56" t="s">
        <v>41</v>
      </c>
      <c r="C337" s="47" t="s">
        <v>421</v>
      </c>
      <c r="D337" s="48" t="s">
        <v>998</v>
      </c>
      <c r="E337" s="48" t="s">
        <v>18</v>
      </c>
      <c r="F337" s="56" t="s">
        <v>41</v>
      </c>
      <c r="G337" s="50">
        <f t="shared" ref="G337:G350" si="39">$G$2</f>
        <v>0</v>
      </c>
      <c r="H337" s="51" t="str">
        <f t="shared" ref="H337:H350" si="40">IFERROR(G337*F337,"-")</f>
        <v>-</v>
      </c>
      <c r="I337" s="52">
        <v>25</v>
      </c>
      <c r="J337" s="53">
        <v>2000</v>
      </c>
      <c r="K337" s="54"/>
      <c r="L337" s="55">
        <f t="shared" ref="L337:L350" si="41">IFERROR(H337*K337,0)</f>
        <v>0</v>
      </c>
      <c r="M337" s="1"/>
      <c r="N337" s="1"/>
    </row>
    <row r="338" spans="1:14" ht="15.75" x14ac:dyDescent="0.25">
      <c r="A338" s="45"/>
      <c r="B338" s="56" t="s">
        <v>422</v>
      </c>
      <c r="C338" s="57" t="s">
        <v>421</v>
      </c>
      <c r="D338" s="58" t="s">
        <v>999</v>
      </c>
      <c r="E338" s="58" t="s">
        <v>20</v>
      </c>
      <c r="F338" s="59">
        <v>13.2</v>
      </c>
      <c r="G338" s="60">
        <f t="shared" si="39"/>
        <v>0</v>
      </c>
      <c r="H338" s="61">
        <f t="shared" si="40"/>
        <v>0</v>
      </c>
      <c r="I338" s="62">
        <v>25</v>
      </c>
      <c r="J338" s="63">
        <v>1200</v>
      </c>
      <c r="K338" s="64"/>
      <c r="L338" s="65">
        <f t="shared" si="41"/>
        <v>0</v>
      </c>
      <c r="M338" s="1"/>
      <c r="N338" s="1"/>
    </row>
    <row r="339" spans="1:14" ht="15.75" x14ac:dyDescent="0.25">
      <c r="A339" s="45"/>
      <c r="B339" s="56" t="s">
        <v>41</v>
      </c>
      <c r="C339" s="57" t="s">
        <v>421</v>
      </c>
      <c r="D339" s="58" t="s">
        <v>1000</v>
      </c>
      <c r="E339" s="58" t="s">
        <v>22</v>
      </c>
      <c r="F339" s="56" t="s">
        <v>41</v>
      </c>
      <c r="G339" s="60">
        <f t="shared" si="39"/>
        <v>0</v>
      </c>
      <c r="H339" s="61" t="str">
        <f t="shared" si="40"/>
        <v>-</v>
      </c>
      <c r="I339" s="62">
        <v>25</v>
      </c>
      <c r="J339" s="63">
        <v>750</v>
      </c>
      <c r="K339" s="64"/>
      <c r="L339" s="65">
        <f t="shared" si="41"/>
        <v>0</v>
      </c>
      <c r="M339" s="1"/>
      <c r="N339" s="1"/>
    </row>
    <row r="340" spans="1:14" ht="15.75" x14ac:dyDescent="0.25">
      <c r="A340" s="45"/>
      <c r="B340" s="56" t="s">
        <v>423</v>
      </c>
      <c r="C340" s="57" t="s">
        <v>421</v>
      </c>
      <c r="D340" s="58" t="s">
        <v>1001</v>
      </c>
      <c r="E340" s="58" t="s">
        <v>24</v>
      </c>
      <c r="F340" s="59">
        <v>18.950000000000003</v>
      </c>
      <c r="G340" s="60">
        <f t="shared" si="39"/>
        <v>0</v>
      </c>
      <c r="H340" s="61">
        <f t="shared" si="40"/>
        <v>0</v>
      </c>
      <c r="I340" s="62">
        <v>25</v>
      </c>
      <c r="J340" s="63">
        <v>350</v>
      </c>
      <c r="K340" s="64"/>
      <c r="L340" s="65">
        <f t="shared" si="41"/>
        <v>0</v>
      </c>
      <c r="M340" s="1"/>
      <c r="N340" s="1"/>
    </row>
    <row r="341" spans="1:14" ht="15.75" x14ac:dyDescent="0.25">
      <c r="A341" s="45"/>
      <c r="B341" s="56" t="s">
        <v>424</v>
      </c>
      <c r="C341" s="57" t="s">
        <v>421</v>
      </c>
      <c r="D341" s="58" t="s">
        <v>1002</v>
      </c>
      <c r="E341" s="58" t="s">
        <v>26</v>
      </c>
      <c r="F341" s="59">
        <v>22.42</v>
      </c>
      <c r="G341" s="60">
        <f t="shared" si="39"/>
        <v>0</v>
      </c>
      <c r="H341" s="61">
        <f t="shared" si="40"/>
        <v>0</v>
      </c>
      <c r="I341" s="62">
        <v>25</v>
      </c>
      <c r="J341" s="63">
        <v>200</v>
      </c>
      <c r="K341" s="64"/>
      <c r="L341" s="65">
        <f t="shared" si="41"/>
        <v>0</v>
      </c>
      <c r="M341" s="1"/>
      <c r="N341" s="1"/>
    </row>
    <row r="342" spans="1:14" ht="15.75" x14ac:dyDescent="0.25">
      <c r="A342" s="45"/>
      <c r="B342" s="66" t="s">
        <v>425</v>
      </c>
      <c r="C342" s="67" t="s">
        <v>421</v>
      </c>
      <c r="D342" s="68" t="s">
        <v>1003</v>
      </c>
      <c r="E342" s="68" t="s">
        <v>28</v>
      </c>
      <c r="F342" s="69">
        <v>22.64</v>
      </c>
      <c r="G342" s="70">
        <f t="shared" si="39"/>
        <v>0</v>
      </c>
      <c r="H342" s="71">
        <f t="shared" si="40"/>
        <v>0</v>
      </c>
      <c r="I342" s="72">
        <v>10</v>
      </c>
      <c r="J342" s="73">
        <v>120</v>
      </c>
      <c r="K342" s="74"/>
      <c r="L342" s="75">
        <f t="shared" si="41"/>
        <v>0</v>
      </c>
      <c r="M342" s="1"/>
      <c r="N342" s="1"/>
    </row>
    <row r="343" spans="1:14" ht="15.75" x14ac:dyDescent="0.25">
      <c r="A343" s="45"/>
      <c r="B343" s="86"/>
      <c r="C343" s="87"/>
      <c r="D343" s="88"/>
      <c r="E343" s="88"/>
      <c r="F343" s="89"/>
      <c r="G343" s="90"/>
      <c r="H343" s="91"/>
      <c r="I343" s="92"/>
      <c r="J343" s="93"/>
      <c r="K343" s="94"/>
      <c r="L343" s="95"/>
      <c r="M343" s="1"/>
      <c r="N343" s="1"/>
    </row>
    <row r="344" spans="1:14" ht="15.75" x14ac:dyDescent="0.25">
      <c r="A344" s="45"/>
      <c r="B344" s="46" t="s">
        <v>426</v>
      </c>
      <c r="C344" s="47" t="s">
        <v>421</v>
      </c>
      <c r="D344" s="48" t="s">
        <v>1004</v>
      </c>
      <c r="E344" s="48" t="s">
        <v>30</v>
      </c>
      <c r="F344" s="49">
        <v>38.54</v>
      </c>
      <c r="G344" s="50">
        <f t="shared" si="39"/>
        <v>0</v>
      </c>
      <c r="H344" s="51">
        <f t="shared" si="40"/>
        <v>0</v>
      </c>
      <c r="I344" s="52">
        <v>10</v>
      </c>
      <c r="J344" s="53">
        <v>60</v>
      </c>
      <c r="K344" s="54"/>
      <c r="L344" s="55">
        <f t="shared" si="41"/>
        <v>0</v>
      </c>
      <c r="M344" s="1"/>
      <c r="N344" s="1"/>
    </row>
    <row r="345" spans="1:14" ht="15.75" x14ac:dyDescent="0.25">
      <c r="A345" s="45"/>
      <c r="B345" s="56" t="s">
        <v>427</v>
      </c>
      <c r="C345" s="57" t="s">
        <v>421</v>
      </c>
      <c r="D345" s="58" t="s">
        <v>1005</v>
      </c>
      <c r="E345" s="58" t="s">
        <v>32</v>
      </c>
      <c r="F345" s="59">
        <v>55.23</v>
      </c>
      <c r="G345" s="60">
        <f t="shared" si="39"/>
        <v>0</v>
      </c>
      <c r="H345" s="61">
        <f t="shared" si="40"/>
        <v>0</v>
      </c>
      <c r="I345" s="62">
        <v>1</v>
      </c>
      <c r="J345" s="63">
        <v>35</v>
      </c>
      <c r="K345" s="64"/>
      <c r="L345" s="65">
        <f t="shared" si="41"/>
        <v>0</v>
      </c>
      <c r="M345" s="1"/>
      <c r="N345" s="1"/>
    </row>
    <row r="346" spans="1:14" ht="15.75" x14ac:dyDescent="0.25">
      <c r="A346" s="45"/>
      <c r="B346" s="56" t="s">
        <v>428</v>
      </c>
      <c r="C346" s="57" t="s">
        <v>421</v>
      </c>
      <c r="D346" s="58" t="s">
        <v>1006</v>
      </c>
      <c r="E346" s="58" t="s">
        <v>34</v>
      </c>
      <c r="F346" s="59">
        <v>78.760000000000005</v>
      </c>
      <c r="G346" s="60">
        <f t="shared" si="39"/>
        <v>0</v>
      </c>
      <c r="H346" s="61">
        <f t="shared" si="40"/>
        <v>0</v>
      </c>
      <c r="I346" s="62">
        <v>1</v>
      </c>
      <c r="J346" s="63">
        <v>25</v>
      </c>
      <c r="K346" s="64"/>
      <c r="L346" s="65">
        <f t="shared" si="41"/>
        <v>0</v>
      </c>
      <c r="M346" s="1"/>
      <c r="N346" s="1"/>
    </row>
    <row r="347" spans="1:14" ht="15.75" x14ac:dyDescent="0.25">
      <c r="A347" s="45"/>
      <c r="B347" s="56" t="s">
        <v>41</v>
      </c>
      <c r="C347" s="57" t="s">
        <v>421</v>
      </c>
      <c r="D347" s="58" t="s">
        <v>1007</v>
      </c>
      <c r="E347" s="58" t="s">
        <v>36</v>
      </c>
      <c r="F347" s="56" t="s">
        <v>41</v>
      </c>
      <c r="G347" s="60">
        <f t="shared" si="39"/>
        <v>0</v>
      </c>
      <c r="H347" s="61" t="str">
        <f t="shared" si="40"/>
        <v>-</v>
      </c>
      <c r="I347" s="62">
        <v>1</v>
      </c>
      <c r="J347" s="63">
        <v>12</v>
      </c>
      <c r="K347" s="64"/>
      <c r="L347" s="65">
        <f t="shared" si="41"/>
        <v>0</v>
      </c>
      <c r="M347" s="1"/>
      <c r="N347" s="1"/>
    </row>
    <row r="348" spans="1:14" ht="15.75" x14ac:dyDescent="0.25">
      <c r="A348" s="45"/>
      <c r="B348" s="56" t="s">
        <v>41</v>
      </c>
      <c r="C348" s="57" t="s">
        <v>421</v>
      </c>
      <c r="D348" s="58" t="s">
        <v>1008</v>
      </c>
      <c r="E348" s="58" t="s">
        <v>38</v>
      </c>
      <c r="F348" s="56" t="s">
        <v>41</v>
      </c>
      <c r="G348" s="60">
        <f t="shared" si="39"/>
        <v>0</v>
      </c>
      <c r="H348" s="61" t="str">
        <f t="shared" si="40"/>
        <v>-</v>
      </c>
      <c r="I348" s="62">
        <v>1</v>
      </c>
      <c r="J348" s="63">
        <v>16</v>
      </c>
      <c r="K348" s="64"/>
      <c r="L348" s="65">
        <f t="shared" si="41"/>
        <v>0</v>
      </c>
      <c r="M348" s="1"/>
      <c r="N348" s="1"/>
    </row>
    <row r="349" spans="1:14" ht="15.75" x14ac:dyDescent="0.25">
      <c r="A349" s="45"/>
      <c r="B349" s="56" t="s">
        <v>429</v>
      </c>
      <c r="C349" s="57" t="s">
        <v>421</v>
      </c>
      <c r="D349" s="58" t="s">
        <v>1009</v>
      </c>
      <c r="E349" s="58" t="s">
        <v>40</v>
      </c>
      <c r="F349" s="59">
        <v>684.65</v>
      </c>
      <c r="G349" s="60">
        <f t="shared" si="39"/>
        <v>0</v>
      </c>
      <c r="H349" s="61">
        <f t="shared" si="40"/>
        <v>0</v>
      </c>
      <c r="I349" s="62">
        <v>1</v>
      </c>
      <c r="J349" s="63">
        <v>8</v>
      </c>
      <c r="K349" s="64"/>
      <c r="L349" s="65">
        <f t="shared" si="41"/>
        <v>0</v>
      </c>
      <c r="M349" s="1"/>
      <c r="N349" s="1"/>
    </row>
    <row r="350" spans="1:14" ht="15.75" x14ac:dyDescent="0.25">
      <c r="A350" s="45"/>
      <c r="B350" s="56" t="s">
        <v>41</v>
      </c>
      <c r="C350" s="67" t="s">
        <v>421</v>
      </c>
      <c r="D350" s="68" t="s">
        <v>1010</v>
      </c>
      <c r="E350" s="68" t="s">
        <v>44</v>
      </c>
      <c r="F350" s="56" t="s">
        <v>41</v>
      </c>
      <c r="G350" s="70">
        <f t="shared" si="39"/>
        <v>0</v>
      </c>
      <c r="H350" s="71" t="str">
        <f t="shared" si="40"/>
        <v>-</v>
      </c>
      <c r="I350" s="72">
        <v>1</v>
      </c>
      <c r="J350" s="73">
        <v>3</v>
      </c>
      <c r="K350" s="74"/>
      <c r="L350" s="75">
        <f t="shared" si="41"/>
        <v>0</v>
      </c>
      <c r="M350" s="1"/>
      <c r="N350" s="1"/>
    </row>
    <row r="351" spans="1:14" ht="15.75" customHeight="1" x14ac:dyDescent="0.25">
      <c r="A351" s="98"/>
      <c r="B351" s="34"/>
      <c r="C351" s="35"/>
      <c r="D351" s="36" t="s">
        <v>430</v>
      </c>
      <c r="E351" s="37"/>
      <c r="F351" s="38" t="s">
        <v>15</v>
      </c>
      <c r="G351" s="39"/>
      <c r="H351" s="40"/>
      <c r="I351" s="41"/>
      <c r="J351" s="42"/>
      <c r="K351" s="43"/>
      <c r="L351" s="44"/>
      <c r="M351" s="1"/>
      <c r="N351" s="1"/>
    </row>
    <row r="352" spans="1:14" ht="15.75" x14ac:dyDescent="0.25">
      <c r="A352" s="99"/>
      <c r="B352" s="109" t="s">
        <v>431</v>
      </c>
      <c r="C352" s="118">
        <v>611</v>
      </c>
      <c r="D352" s="136" t="s">
        <v>1011</v>
      </c>
      <c r="E352" s="48" t="s">
        <v>18</v>
      </c>
      <c r="F352" s="49">
        <v>15.39</v>
      </c>
      <c r="G352" s="50">
        <f t="shared" ref="G352:G366" si="42">$G$2</f>
        <v>0</v>
      </c>
      <c r="H352" s="51">
        <f t="shared" ref="H352:H366" si="43">IFERROR(G352*F352,"-")</f>
        <v>0</v>
      </c>
      <c r="I352" s="53">
        <v>25</v>
      </c>
      <c r="J352" s="53">
        <v>2000</v>
      </c>
      <c r="K352" s="54"/>
      <c r="L352" s="55">
        <f t="shared" ref="L352:L366" si="44">IFERROR(H352*K352,0)</f>
        <v>0</v>
      </c>
      <c r="M352" s="1"/>
      <c r="N352" s="1"/>
    </row>
    <row r="353" spans="1:14" ht="15.75" x14ac:dyDescent="0.25">
      <c r="A353" s="103"/>
      <c r="B353" s="110" t="s">
        <v>432</v>
      </c>
      <c r="C353" s="76">
        <v>611</v>
      </c>
      <c r="D353" s="137" t="s">
        <v>1012</v>
      </c>
      <c r="E353" s="58" t="s">
        <v>20</v>
      </c>
      <c r="F353" s="59">
        <v>16.260000000000002</v>
      </c>
      <c r="G353" s="60">
        <f t="shared" si="42"/>
        <v>0</v>
      </c>
      <c r="H353" s="61">
        <f t="shared" si="43"/>
        <v>0</v>
      </c>
      <c r="I353" s="63">
        <v>25</v>
      </c>
      <c r="J353" s="63">
        <v>1300</v>
      </c>
      <c r="K353" s="64"/>
      <c r="L353" s="65">
        <f t="shared" si="44"/>
        <v>0</v>
      </c>
      <c r="M353" s="1"/>
      <c r="N353" s="1"/>
    </row>
    <row r="354" spans="1:14" ht="15.75" x14ac:dyDescent="0.25">
      <c r="A354" s="103"/>
      <c r="B354" s="110" t="s">
        <v>433</v>
      </c>
      <c r="C354" s="76">
        <v>611</v>
      </c>
      <c r="D354" s="137" t="s">
        <v>1013</v>
      </c>
      <c r="E354" s="58" t="s">
        <v>22</v>
      </c>
      <c r="F354" s="59">
        <v>13.06</v>
      </c>
      <c r="G354" s="60">
        <f t="shared" si="42"/>
        <v>0</v>
      </c>
      <c r="H354" s="61">
        <f t="shared" si="43"/>
        <v>0</v>
      </c>
      <c r="I354" s="63">
        <v>25</v>
      </c>
      <c r="J354" s="63">
        <v>600</v>
      </c>
      <c r="K354" s="64"/>
      <c r="L354" s="65">
        <f t="shared" si="44"/>
        <v>0</v>
      </c>
      <c r="M354" s="1"/>
      <c r="N354" s="1"/>
    </row>
    <row r="355" spans="1:14" ht="15.75" x14ac:dyDescent="0.25">
      <c r="A355" s="103"/>
      <c r="B355" s="110" t="s">
        <v>434</v>
      </c>
      <c r="C355" s="57">
        <v>611</v>
      </c>
      <c r="D355" s="107" t="s">
        <v>1014</v>
      </c>
      <c r="E355" s="108" t="s">
        <v>24</v>
      </c>
      <c r="F355" s="59">
        <v>4.8199999999999994</v>
      </c>
      <c r="G355" s="60">
        <f t="shared" si="42"/>
        <v>0</v>
      </c>
      <c r="H355" s="61">
        <f t="shared" si="43"/>
        <v>0</v>
      </c>
      <c r="I355" s="63">
        <v>50</v>
      </c>
      <c r="J355" s="63">
        <v>500</v>
      </c>
      <c r="K355" s="64"/>
      <c r="L355" s="65">
        <f t="shared" si="44"/>
        <v>0</v>
      </c>
      <c r="M355" s="1"/>
      <c r="N355" s="1"/>
    </row>
    <row r="356" spans="1:14" ht="15.75" x14ac:dyDescent="0.25">
      <c r="A356" s="103"/>
      <c r="B356" s="110" t="s">
        <v>435</v>
      </c>
      <c r="C356" s="57">
        <v>611</v>
      </c>
      <c r="D356" s="107" t="s">
        <v>1015</v>
      </c>
      <c r="E356" s="108" t="s">
        <v>26</v>
      </c>
      <c r="F356" s="59">
        <v>29.82</v>
      </c>
      <c r="G356" s="60">
        <f t="shared" si="42"/>
        <v>0</v>
      </c>
      <c r="H356" s="61">
        <f t="shared" si="43"/>
        <v>0</v>
      </c>
      <c r="I356" s="63">
        <v>25</v>
      </c>
      <c r="J356" s="63">
        <v>200</v>
      </c>
      <c r="K356" s="64"/>
      <c r="L356" s="65">
        <f t="shared" si="44"/>
        <v>0</v>
      </c>
      <c r="M356" s="1"/>
      <c r="N356" s="1"/>
    </row>
    <row r="357" spans="1:14" ht="15.75" x14ac:dyDescent="0.25">
      <c r="A357" s="103"/>
      <c r="B357" s="106" t="s">
        <v>436</v>
      </c>
      <c r="C357" s="67">
        <v>611</v>
      </c>
      <c r="D357" s="107" t="s">
        <v>1016</v>
      </c>
      <c r="E357" s="108" t="s">
        <v>28</v>
      </c>
      <c r="F357" s="69">
        <v>11.53</v>
      </c>
      <c r="G357" s="70">
        <f t="shared" si="42"/>
        <v>0</v>
      </c>
      <c r="H357" s="71">
        <f t="shared" si="43"/>
        <v>0</v>
      </c>
      <c r="I357" s="73">
        <v>20</v>
      </c>
      <c r="J357" s="73">
        <v>160</v>
      </c>
      <c r="K357" s="74"/>
      <c r="L357" s="75">
        <f t="shared" si="44"/>
        <v>0</v>
      </c>
      <c r="M357" s="1"/>
      <c r="N357" s="1"/>
    </row>
    <row r="358" spans="1:14" ht="15.75" x14ac:dyDescent="0.25">
      <c r="A358" s="103"/>
      <c r="B358" s="56" t="s">
        <v>437</v>
      </c>
      <c r="C358" s="57">
        <v>611</v>
      </c>
      <c r="D358" s="138" t="s">
        <v>1017</v>
      </c>
      <c r="E358" s="138" t="s">
        <v>30</v>
      </c>
      <c r="F358" s="59">
        <v>34.549999999999997</v>
      </c>
      <c r="G358" s="60">
        <f t="shared" si="42"/>
        <v>0</v>
      </c>
      <c r="H358" s="61">
        <f t="shared" si="43"/>
        <v>0</v>
      </c>
      <c r="I358" s="63">
        <v>10</v>
      </c>
      <c r="J358" s="63">
        <v>60</v>
      </c>
      <c r="K358" s="64"/>
      <c r="L358" s="65">
        <f t="shared" si="44"/>
        <v>0</v>
      </c>
      <c r="M358" s="1"/>
      <c r="N358" s="1"/>
    </row>
    <row r="359" spans="1:14" ht="15.75" x14ac:dyDescent="0.25">
      <c r="A359" s="103"/>
      <c r="B359" s="110" t="s">
        <v>438</v>
      </c>
      <c r="C359" s="57">
        <v>611</v>
      </c>
      <c r="D359" s="107" t="s">
        <v>1018</v>
      </c>
      <c r="E359" s="108" t="s">
        <v>32</v>
      </c>
      <c r="F359" s="59">
        <v>47.65</v>
      </c>
      <c r="G359" s="60">
        <f t="shared" si="42"/>
        <v>0</v>
      </c>
      <c r="H359" s="61">
        <f t="shared" si="43"/>
        <v>0</v>
      </c>
      <c r="I359" s="63">
        <v>1</v>
      </c>
      <c r="J359" s="63">
        <v>35</v>
      </c>
      <c r="K359" s="64"/>
      <c r="L359" s="65">
        <f t="shared" si="44"/>
        <v>0</v>
      </c>
      <c r="M359" s="1"/>
      <c r="N359" s="1"/>
    </row>
    <row r="360" spans="1:14" ht="15.75" x14ac:dyDescent="0.25">
      <c r="A360" s="103"/>
      <c r="B360" s="110" t="s">
        <v>439</v>
      </c>
      <c r="C360" s="57">
        <v>611</v>
      </c>
      <c r="D360" s="107" t="s">
        <v>1019</v>
      </c>
      <c r="E360" s="108" t="s">
        <v>34</v>
      </c>
      <c r="F360" s="59">
        <v>71.990000000000009</v>
      </c>
      <c r="G360" s="60">
        <f t="shared" si="42"/>
        <v>0</v>
      </c>
      <c r="H360" s="61">
        <f t="shared" si="43"/>
        <v>0</v>
      </c>
      <c r="I360" s="63">
        <v>1</v>
      </c>
      <c r="J360" s="63">
        <v>20</v>
      </c>
      <c r="K360" s="64"/>
      <c r="L360" s="65">
        <f t="shared" si="44"/>
        <v>0</v>
      </c>
      <c r="M360" s="1"/>
      <c r="N360" s="1"/>
    </row>
    <row r="361" spans="1:14" ht="15.75" x14ac:dyDescent="0.25">
      <c r="A361" s="103"/>
      <c r="B361" s="110" t="s">
        <v>440</v>
      </c>
      <c r="C361" s="57">
        <v>611</v>
      </c>
      <c r="D361" s="108" t="s">
        <v>1020</v>
      </c>
      <c r="E361" s="108" t="s">
        <v>36</v>
      </c>
      <c r="F361" s="59">
        <v>114.48</v>
      </c>
      <c r="G361" s="60">
        <f t="shared" si="42"/>
        <v>0</v>
      </c>
      <c r="H361" s="61">
        <f t="shared" si="43"/>
        <v>0</v>
      </c>
      <c r="I361" s="63">
        <v>1</v>
      </c>
      <c r="J361" s="63">
        <v>30</v>
      </c>
      <c r="K361" s="64"/>
      <c r="L361" s="65">
        <f t="shared" si="44"/>
        <v>0</v>
      </c>
      <c r="M361" s="1"/>
      <c r="N361" s="1"/>
    </row>
    <row r="362" spans="1:14" ht="15.75" x14ac:dyDescent="0.25">
      <c r="A362" s="103"/>
      <c r="B362" s="110" t="s">
        <v>441</v>
      </c>
      <c r="C362" s="57">
        <v>611</v>
      </c>
      <c r="D362" s="107" t="s">
        <v>1021</v>
      </c>
      <c r="E362" s="108" t="s">
        <v>38</v>
      </c>
      <c r="F362" s="59">
        <v>210.62</v>
      </c>
      <c r="G362" s="60">
        <f t="shared" si="42"/>
        <v>0</v>
      </c>
      <c r="H362" s="61">
        <f t="shared" si="43"/>
        <v>0</v>
      </c>
      <c r="I362" s="63">
        <v>1</v>
      </c>
      <c r="J362" s="63">
        <v>15</v>
      </c>
      <c r="K362" s="64"/>
      <c r="L362" s="65">
        <f t="shared" si="44"/>
        <v>0</v>
      </c>
      <c r="M362" s="1"/>
      <c r="N362" s="1"/>
    </row>
    <row r="363" spans="1:14" ht="15.75" x14ac:dyDescent="0.25">
      <c r="A363" s="103"/>
      <c r="B363" s="110" t="s">
        <v>442</v>
      </c>
      <c r="C363" s="57">
        <v>611</v>
      </c>
      <c r="D363" s="108" t="s">
        <v>1022</v>
      </c>
      <c r="E363" s="108" t="s">
        <v>40</v>
      </c>
      <c r="F363" s="59">
        <v>302.14</v>
      </c>
      <c r="G363" s="60">
        <f t="shared" si="42"/>
        <v>0</v>
      </c>
      <c r="H363" s="61">
        <f t="shared" si="43"/>
        <v>0</v>
      </c>
      <c r="I363" s="63">
        <v>1</v>
      </c>
      <c r="J363" s="63">
        <v>10</v>
      </c>
      <c r="K363" s="64"/>
      <c r="L363" s="65">
        <f t="shared" si="44"/>
        <v>0</v>
      </c>
      <c r="M363" s="1"/>
      <c r="N363" s="1"/>
    </row>
    <row r="364" spans="1:14" ht="15.75" x14ac:dyDescent="0.25">
      <c r="A364" s="103"/>
      <c r="B364" s="110" t="s">
        <v>443</v>
      </c>
      <c r="C364" s="57">
        <v>611</v>
      </c>
      <c r="D364" s="138" t="s">
        <v>1023</v>
      </c>
      <c r="E364" s="138" t="s">
        <v>44</v>
      </c>
      <c r="F364" s="59">
        <v>707.6</v>
      </c>
      <c r="G364" s="60">
        <f t="shared" si="42"/>
        <v>0</v>
      </c>
      <c r="H364" s="61">
        <f t="shared" si="43"/>
        <v>0</v>
      </c>
      <c r="I364" s="63">
        <v>1</v>
      </c>
      <c r="J364" s="63">
        <v>5</v>
      </c>
      <c r="K364" s="64"/>
      <c r="L364" s="65">
        <f t="shared" si="44"/>
        <v>0</v>
      </c>
      <c r="M364" s="1"/>
      <c r="N364" s="1"/>
    </row>
    <row r="365" spans="1:14" ht="15.75" x14ac:dyDescent="0.25">
      <c r="A365" s="103"/>
      <c r="B365" s="110" t="s">
        <v>444</v>
      </c>
      <c r="C365" s="67">
        <v>611</v>
      </c>
      <c r="D365" s="138" t="s">
        <v>1024</v>
      </c>
      <c r="E365" s="108" t="s">
        <v>46</v>
      </c>
      <c r="F365" s="59">
        <v>3677.4</v>
      </c>
      <c r="G365" s="60">
        <f t="shared" si="42"/>
        <v>0</v>
      </c>
      <c r="H365" s="61">
        <f t="shared" si="43"/>
        <v>0</v>
      </c>
      <c r="I365" s="63">
        <v>1</v>
      </c>
      <c r="J365" s="63">
        <v>2</v>
      </c>
      <c r="K365" s="64"/>
      <c r="L365" s="65">
        <f t="shared" si="44"/>
        <v>0</v>
      </c>
      <c r="M365" s="1"/>
      <c r="N365" s="1"/>
    </row>
    <row r="366" spans="1:14" ht="15.75" x14ac:dyDescent="0.25">
      <c r="A366" s="103"/>
      <c r="B366" s="106" t="s">
        <v>445</v>
      </c>
      <c r="C366" s="67">
        <v>611</v>
      </c>
      <c r="D366" s="108" t="s">
        <v>1025</v>
      </c>
      <c r="E366" s="108" t="s">
        <v>48</v>
      </c>
      <c r="F366" s="69">
        <v>2963.34</v>
      </c>
      <c r="G366" s="70">
        <f t="shared" si="42"/>
        <v>0</v>
      </c>
      <c r="H366" s="71">
        <f t="shared" si="43"/>
        <v>0</v>
      </c>
      <c r="I366" s="73">
        <v>1</v>
      </c>
      <c r="J366" s="73">
        <v>1</v>
      </c>
      <c r="K366" s="74"/>
      <c r="L366" s="75">
        <f t="shared" si="44"/>
        <v>0</v>
      </c>
      <c r="M366" s="1"/>
      <c r="N366" s="1"/>
    </row>
    <row r="367" spans="1:14" ht="15.75" customHeight="1" x14ac:dyDescent="0.25">
      <c r="A367" s="139"/>
      <c r="B367" s="140"/>
      <c r="C367" s="141"/>
      <c r="D367" s="142"/>
      <c r="E367" s="143"/>
      <c r="F367" s="144"/>
      <c r="G367" s="145"/>
      <c r="H367" s="146"/>
      <c r="I367" s="147"/>
      <c r="J367" s="148"/>
      <c r="K367" s="149"/>
      <c r="L367" s="150"/>
    </row>
    <row r="368" spans="1:14" s="135" customFormat="1" ht="15.75" x14ac:dyDescent="0.25">
      <c r="A368" s="151"/>
      <c r="B368" s="56" t="s">
        <v>41</v>
      </c>
      <c r="C368" s="78" t="s">
        <v>446</v>
      </c>
      <c r="D368" s="152" t="s">
        <v>1026</v>
      </c>
      <c r="E368" s="153" t="s">
        <v>447</v>
      </c>
      <c r="F368" s="56" t="s">
        <v>41</v>
      </c>
      <c r="G368" s="50">
        <f t="shared" ref="G368:G438" si="45">$G$2</f>
        <v>0</v>
      </c>
      <c r="H368" s="51" t="str">
        <f t="shared" ref="H368:H438" si="46">IFERROR(G368*F368,"-")</f>
        <v>-</v>
      </c>
      <c r="I368" s="154">
        <v>25</v>
      </c>
      <c r="J368" s="154">
        <v>1500</v>
      </c>
      <c r="K368" s="155"/>
      <c r="L368" s="55">
        <f t="shared" ref="L368:L438" si="47">IFERROR(H368*K368,0)</f>
        <v>0</v>
      </c>
    </row>
    <row r="369" spans="1:12" s="135" customFormat="1" ht="15.75" x14ac:dyDescent="0.25">
      <c r="A369" s="151"/>
      <c r="B369" s="56" t="s">
        <v>41</v>
      </c>
      <c r="C369" s="67" t="s">
        <v>448</v>
      </c>
      <c r="D369" s="156" t="s">
        <v>1027</v>
      </c>
      <c r="E369" s="157" t="s">
        <v>449</v>
      </c>
      <c r="F369" s="56" t="s">
        <v>41</v>
      </c>
      <c r="G369" s="70">
        <f t="shared" si="45"/>
        <v>0</v>
      </c>
      <c r="H369" s="71" t="str">
        <f t="shared" si="46"/>
        <v>-</v>
      </c>
      <c r="I369" s="73">
        <v>25</v>
      </c>
      <c r="J369" s="73">
        <v>500</v>
      </c>
      <c r="K369" s="158"/>
      <c r="L369" s="75">
        <f t="shared" si="47"/>
        <v>0</v>
      </c>
    </row>
    <row r="370" spans="1:12" s="135" customFormat="1" ht="15.75" x14ac:dyDescent="0.25">
      <c r="A370" s="159"/>
      <c r="B370" s="160"/>
      <c r="C370" s="87"/>
      <c r="D370" s="161"/>
      <c r="E370" s="162"/>
      <c r="F370" s="163"/>
      <c r="G370" s="90"/>
      <c r="H370" s="91"/>
      <c r="I370" s="93"/>
      <c r="J370" s="93"/>
      <c r="K370" s="164"/>
      <c r="L370" s="95"/>
    </row>
    <row r="371" spans="1:12" ht="15.75" x14ac:dyDescent="0.25">
      <c r="A371" s="139"/>
      <c r="B371" s="109" t="s">
        <v>450</v>
      </c>
      <c r="C371" s="78" t="s">
        <v>446</v>
      </c>
      <c r="D371" s="101" t="s">
        <v>1028</v>
      </c>
      <c r="E371" s="102" t="s">
        <v>451</v>
      </c>
      <c r="F371" s="49">
        <v>36.479999999999997</v>
      </c>
      <c r="G371" s="50">
        <f t="shared" si="45"/>
        <v>0</v>
      </c>
      <c r="H371" s="51">
        <f t="shared" si="46"/>
        <v>0</v>
      </c>
      <c r="I371" s="53">
        <v>25</v>
      </c>
      <c r="J371" s="53">
        <v>500</v>
      </c>
      <c r="K371" s="165"/>
      <c r="L371" s="55">
        <f t="shared" si="47"/>
        <v>0</v>
      </c>
    </row>
    <row r="372" spans="1:12" ht="15.75" x14ac:dyDescent="0.25">
      <c r="A372" s="139"/>
      <c r="B372" s="110" t="s">
        <v>452</v>
      </c>
      <c r="C372" s="67" t="s">
        <v>453</v>
      </c>
      <c r="D372" s="107" t="s">
        <v>1029</v>
      </c>
      <c r="E372" s="108" t="s">
        <v>454</v>
      </c>
      <c r="F372" s="59">
        <v>25.8</v>
      </c>
      <c r="G372" s="60">
        <f t="shared" si="45"/>
        <v>0</v>
      </c>
      <c r="H372" s="61">
        <f t="shared" si="46"/>
        <v>0</v>
      </c>
      <c r="I372" s="63">
        <v>25</v>
      </c>
      <c r="J372" s="63">
        <v>800</v>
      </c>
      <c r="K372" s="166"/>
      <c r="L372" s="65">
        <f t="shared" si="47"/>
        <v>0</v>
      </c>
    </row>
    <row r="373" spans="1:12" ht="15.75" x14ac:dyDescent="0.25">
      <c r="A373" s="139"/>
      <c r="B373" s="106" t="s">
        <v>455</v>
      </c>
      <c r="C373" s="67" t="s">
        <v>448</v>
      </c>
      <c r="D373" s="107" t="s">
        <v>1030</v>
      </c>
      <c r="E373" s="108" t="s">
        <v>456</v>
      </c>
      <c r="F373" s="69">
        <v>34.869999999999997</v>
      </c>
      <c r="G373" s="70">
        <f t="shared" si="45"/>
        <v>0</v>
      </c>
      <c r="H373" s="71">
        <f t="shared" si="46"/>
        <v>0</v>
      </c>
      <c r="I373" s="73">
        <v>25</v>
      </c>
      <c r="J373" s="73">
        <v>350</v>
      </c>
      <c r="K373" s="167"/>
      <c r="L373" s="75">
        <f t="shared" si="47"/>
        <v>0</v>
      </c>
    </row>
    <row r="374" spans="1:12" ht="15.75" x14ac:dyDescent="0.25">
      <c r="A374" s="168"/>
      <c r="B374" s="86"/>
      <c r="C374" s="87"/>
      <c r="D374" s="105"/>
      <c r="E374" s="88"/>
      <c r="F374" s="89"/>
      <c r="G374" s="90"/>
      <c r="H374" s="91"/>
      <c r="I374" s="93"/>
      <c r="J374" s="93"/>
      <c r="K374" s="149"/>
      <c r="L374" s="95"/>
    </row>
    <row r="375" spans="1:12" ht="15.75" x14ac:dyDescent="0.25">
      <c r="A375" s="139"/>
      <c r="B375" s="56" t="s">
        <v>41</v>
      </c>
      <c r="C375" s="78" t="s">
        <v>446</v>
      </c>
      <c r="D375" s="169" t="s">
        <v>1031</v>
      </c>
      <c r="E375" s="170" t="s">
        <v>457</v>
      </c>
      <c r="F375" s="56" t="s">
        <v>41</v>
      </c>
      <c r="G375" s="50">
        <f t="shared" si="45"/>
        <v>0</v>
      </c>
      <c r="H375" s="51" t="str">
        <f t="shared" si="46"/>
        <v>-</v>
      </c>
      <c r="I375" s="53">
        <v>25</v>
      </c>
      <c r="J375" s="53">
        <v>400</v>
      </c>
      <c r="K375" s="165"/>
      <c r="L375" s="55">
        <f t="shared" si="47"/>
        <v>0</v>
      </c>
    </row>
    <row r="376" spans="1:12" ht="15.75" x14ac:dyDescent="0.25">
      <c r="A376" s="139"/>
      <c r="B376" s="56" t="s">
        <v>41</v>
      </c>
      <c r="C376" s="67" t="s">
        <v>446</v>
      </c>
      <c r="D376" s="171" t="s">
        <v>1032</v>
      </c>
      <c r="E376" s="138" t="s">
        <v>458</v>
      </c>
      <c r="F376" s="56" t="s">
        <v>41</v>
      </c>
      <c r="G376" s="60">
        <f t="shared" si="45"/>
        <v>0</v>
      </c>
      <c r="H376" s="61" t="str">
        <f t="shared" si="46"/>
        <v>-</v>
      </c>
      <c r="I376" s="63">
        <v>25</v>
      </c>
      <c r="J376" s="63">
        <v>400</v>
      </c>
      <c r="K376" s="166"/>
      <c r="L376" s="65">
        <f t="shared" si="47"/>
        <v>0</v>
      </c>
    </row>
    <row r="377" spans="1:12" ht="15.75" x14ac:dyDescent="0.25">
      <c r="A377" s="139"/>
      <c r="B377" s="56" t="s">
        <v>41</v>
      </c>
      <c r="C377" s="67" t="s">
        <v>446</v>
      </c>
      <c r="D377" s="171" t="s">
        <v>1033</v>
      </c>
      <c r="E377" s="138" t="s">
        <v>459</v>
      </c>
      <c r="F377" s="56" t="s">
        <v>41</v>
      </c>
      <c r="G377" s="60">
        <f t="shared" si="45"/>
        <v>0</v>
      </c>
      <c r="H377" s="61" t="str">
        <f t="shared" si="46"/>
        <v>-</v>
      </c>
      <c r="I377" s="63">
        <v>25</v>
      </c>
      <c r="J377" s="63">
        <v>350</v>
      </c>
      <c r="K377" s="166"/>
      <c r="L377" s="65">
        <f t="shared" si="47"/>
        <v>0</v>
      </c>
    </row>
    <row r="378" spans="1:12" ht="15.75" x14ac:dyDescent="0.25">
      <c r="A378" s="139"/>
      <c r="B378" s="56" t="s">
        <v>41</v>
      </c>
      <c r="C378" s="67" t="s">
        <v>446</v>
      </c>
      <c r="D378" s="171" t="s">
        <v>1034</v>
      </c>
      <c r="E378" s="138" t="s">
        <v>460</v>
      </c>
      <c r="F378" s="56" t="s">
        <v>41</v>
      </c>
      <c r="G378" s="60">
        <f t="shared" si="45"/>
        <v>0</v>
      </c>
      <c r="H378" s="61" t="str">
        <f t="shared" si="46"/>
        <v>-</v>
      </c>
      <c r="I378" s="63">
        <v>25</v>
      </c>
      <c r="J378" s="63">
        <v>400</v>
      </c>
      <c r="K378" s="166"/>
      <c r="L378" s="65">
        <f t="shared" si="47"/>
        <v>0</v>
      </c>
    </row>
    <row r="379" spans="1:12" ht="15.75" x14ac:dyDescent="0.25">
      <c r="A379" s="139"/>
      <c r="B379" s="110" t="s">
        <v>461</v>
      </c>
      <c r="C379" s="57" t="s">
        <v>453</v>
      </c>
      <c r="D379" s="171" t="s">
        <v>1035</v>
      </c>
      <c r="E379" s="138" t="s">
        <v>462</v>
      </c>
      <c r="F379" s="172">
        <v>23.860000000000003</v>
      </c>
      <c r="G379" s="60">
        <f t="shared" si="45"/>
        <v>0</v>
      </c>
      <c r="H379" s="61">
        <f t="shared" si="46"/>
        <v>0</v>
      </c>
      <c r="I379" s="63">
        <v>25</v>
      </c>
      <c r="J379" s="63">
        <v>400</v>
      </c>
      <c r="K379" s="166"/>
      <c r="L379" s="65">
        <f t="shared" si="47"/>
        <v>0</v>
      </c>
    </row>
    <row r="380" spans="1:12" ht="15.75" x14ac:dyDescent="0.25">
      <c r="A380" s="139"/>
      <c r="B380" s="110" t="s">
        <v>463</v>
      </c>
      <c r="C380" s="57" t="s">
        <v>453</v>
      </c>
      <c r="D380" s="58" t="s">
        <v>1036</v>
      </c>
      <c r="E380" s="58" t="s">
        <v>464</v>
      </c>
      <c r="F380" s="172">
        <v>23.860000000000003</v>
      </c>
      <c r="G380" s="60">
        <f t="shared" si="45"/>
        <v>0</v>
      </c>
      <c r="H380" s="61">
        <f t="shared" si="46"/>
        <v>0</v>
      </c>
      <c r="I380" s="63">
        <v>25</v>
      </c>
      <c r="J380" s="63">
        <v>400</v>
      </c>
      <c r="K380" s="166"/>
      <c r="L380" s="65">
        <f t="shared" si="47"/>
        <v>0</v>
      </c>
    </row>
    <row r="381" spans="1:12" ht="15.75" x14ac:dyDescent="0.25">
      <c r="A381" s="139"/>
      <c r="B381" s="110" t="s">
        <v>465</v>
      </c>
      <c r="C381" s="57" t="s">
        <v>448</v>
      </c>
      <c r="D381" s="58" t="s">
        <v>1037</v>
      </c>
      <c r="E381" s="58" t="s">
        <v>466</v>
      </c>
      <c r="F381" s="172">
        <v>21.89</v>
      </c>
      <c r="G381" s="60">
        <f t="shared" si="45"/>
        <v>0</v>
      </c>
      <c r="H381" s="61">
        <f t="shared" si="46"/>
        <v>0</v>
      </c>
      <c r="I381" s="63">
        <v>10</v>
      </c>
      <c r="J381" s="63">
        <v>180</v>
      </c>
      <c r="K381" s="166"/>
      <c r="L381" s="65">
        <f t="shared" si="47"/>
        <v>0</v>
      </c>
    </row>
    <row r="382" spans="1:12" ht="15.75" x14ac:dyDescent="0.25">
      <c r="A382" s="139"/>
      <c r="B382" s="106" t="s">
        <v>467</v>
      </c>
      <c r="C382" s="67" t="s">
        <v>448</v>
      </c>
      <c r="D382" s="68" t="s">
        <v>1038</v>
      </c>
      <c r="E382" s="68" t="s">
        <v>468</v>
      </c>
      <c r="F382" s="173">
        <v>46.76</v>
      </c>
      <c r="G382" s="70">
        <f t="shared" si="45"/>
        <v>0</v>
      </c>
      <c r="H382" s="71">
        <f t="shared" si="46"/>
        <v>0</v>
      </c>
      <c r="I382" s="73">
        <v>10</v>
      </c>
      <c r="J382" s="73">
        <v>70</v>
      </c>
      <c r="K382" s="167"/>
      <c r="L382" s="75">
        <f t="shared" si="47"/>
        <v>0</v>
      </c>
    </row>
    <row r="383" spans="1:12" ht="15.75" x14ac:dyDescent="0.25">
      <c r="A383" s="168"/>
      <c r="B383" s="86"/>
      <c r="C383" s="87"/>
      <c r="D383" s="88"/>
      <c r="E383" s="88"/>
      <c r="F383" s="174"/>
      <c r="G383" s="90"/>
      <c r="H383" s="91"/>
      <c r="I383" s="93"/>
      <c r="J383" s="93"/>
      <c r="K383" s="149"/>
      <c r="L383" s="95"/>
    </row>
    <row r="384" spans="1:12" ht="15.75" x14ac:dyDescent="0.25">
      <c r="A384" s="139"/>
      <c r="B384" s="56" t="s">
        <v>41</v>
      </c>
      <c r="C384" s="78" t="s">
        <v>446</v>
      </c>
      <c r="D384" s="169" t="s">
        <v>1039</v>
      </c>
      <c r="E384" s="170" t="s">
        <v>469</v>
      </c>
      <c r="F384" s="56" t="s">
        <v>41</v>
      </c>
      <c r="G384" s="50">
        <f t="shared" si="45"/>
        <v>0</v>
      </c>
      <c r="H384" s="51" t="str">
        <f t="shared" si="46"/>
        <v>-</v>
      </c>
      <c r="I384" s="53">
        <v>25</v>
      </c>
      <c r="J384" s="53">
        <v>200</v>
      </c>
      <c r="K384" s="165"/>
      <c r="L384" s="55">
        <f t="shared" si="47"/>
        <v>0</v>
      </c>
    </row>
    <row r="385" spans="1:12" ht="15.75" x14ac:dyDescent="0.25">
      <c r="A385" s="139"/>
      <c r="B385" s="56" t="s">
        <v>41</v>
      </c>
      <c r="C385" s="67" t="s">
        <v>453</v>
      </c>
      <c r="D385" s="107" t="s">
        <v>1040</v>
      </c>
      <c r="E385" s="108" t="s">
        <v>470</v>
      </c>
      <c r="F385" s="56" t="s">
        <v>41</v>
      </c>
      <c r="G385" s="70">
        <f t="shared" si="45"/>
        <v>0</v>
      </c>
      <c r="H385" s="71" t="str">
        <f t="shared" si="46"/>
        <v>-</v>
      </c>
      <c r="I385" s="73">
        <v>25</v>
      </c>
      <c r="J385" s="73">
        <v>400</v>
      </c>
      <c r="K385" s="167"/>
      <c r="L385" s="75">
        <f t="shared" si="47"/>
        <v>0</v>
      </c>
    </row>
    <row r="386" spans="1:12" ht="15.75" x14ac:dyDescent="0.25">
      <c r="A386" s="168"/>
      <c r="B386" s="86"/>
      <c r="C386" s="87"/>
      <c r="D386" s="105"/>
      <c r="E386" s="88"/>
      <c r="F386" s="174"/>
      <c r="G386" s="90"/>
      <c r="H386" s="91"/>
      <c r="I386" s="93"/>
      <c r="J386" s="93"/>
      <c r="K386" s="149"/>
      <c r="L386" s="95"/>
    </row>
    <row r="387" spans="1:12" ht="15.75" x14ac:dyDescent="0.25">
      <c r="A387" s="139"/>
      <c r="B387" s="109" t="s">
        <v>471</v>
      </c>
      <c r="C387" s="78" t="s">
        <v>446</v>
      </c>
      <c r="D387" s="48" t="s">
        <v>1041</v>
      </c>
      <c r="E387" s="48" t="s">
        <v>472</v>
      </c>
      <c r="F387" s="175">
        <v>13.47</v>
      </c>
      <c r="G387" s="50">
        <f t="shared" si="45"/>
        <v>0</v>
      </c>
      <c r="H387" s="51">
        <f t="shared" si="46"/>
        <v>0</v>
      </c>
      <c r="I387" s="53">
        <v>10</v>
      </c>
      <c r="J387" s="53">
        <v>120</v>
      </c>
      <c r="K387" s="165"/>
      <c r="L387" s="55">
        <f t="shared" si="47"/>
        <v>0</v>
      </c>
    </row>
    <row r="388" spans="1:12" ht="15.75" x14ac:dyDescent="0.25">
      <c r="A388" s="139"/>
      <c r="B388" s="110" t="s">
        <v>473</v>
      </c>
      <c r="C388" s="57" t="s">
        <v>453</v>
      </c>
      <c r="D388" s="58" t="s">
        <v>1042</v>
      </c>
      <c r="E388" s="58" t="s">
        <v>474</v>
      </c>
      <c r="F388" s="172">
        <v>15.39</v>
      </c>
      <c r="G388" s="60">
        <f t="shared" si="45"/>
        <v>0</v>
      </c>
      <c r="H388" s="61">
        <f t="shared" si="46"/>
        <v>0</v>
      </c>
      <c r="I388" s="63">
        <v>10</v>
      </c>
      <c r="J388" s="63">
        <v>170</v>
      </c>
      <c r="K388" s="166"/>
      <c r="L388" s="65">
        <f t="shared" si="47"/>
        <v>0</v>
      </c>
    </row>
    <row r="389" spans="1:12" ht="15.75" x14ac:dyDescent="0.25">
      <c r="A389" s="139"/>
      <c r="B389" s="110" t="s">
        <v>475</v>
      </c>
      <c r="C389" s="57" t="s">
        <v>453</v>
      </c>
      <c r="D389" s="58" t="s">
        <v>1043</v>
      </c>
      <c r="E389" s="58" t="s">
        <v>476</v>
      </c>
      <c r="F389" s="172">
        <v>15</v>
      </c>
      <c r="G389" s="60">
        <f t="shared" si="45"/>
        <v>0</v>
      </c>
      <c r="H389" s="61">
        <f t="shared" si="46"/>
        <v>0</v>
      </c>
      <c r="I389" s="63">
        <v>10</v>
      </c>
      <c r="J389" s="63">
        <v>170</v>
      </c>
      <c r="K389" s="166"/>
      <c r="L389" s="65">
        <f t="shared" si="47"/>
        <v>0</v>
      </c>
    </row>
    <row r="390" spans="1:12" ht="15.75" x14ac:dyDescent="0.25">
      <c r="A390" s="139"/>
      <c r="B390" s="110" t="s">
        <v>477</v>
      </c>
      <c r="C390" s="57" t="s">
        <v>453</v>
      </c>
      <c r="D390" s="58" t="s">
        <v>1044</v>
      </c>
      <c r="E390" s="58" t="s">
        <v>478</v>
      </c>
      <c r="F390" s="172">
        <v>10.98</v>
      </c>
      <c r="G390" s="60">
        <f t="shared" si="45"/>
        <v>0</v>
      </c>
      <c r="H390" s="61">
        <f t="shared" si="46"/>
        <v>0</v>
      </c>
      <c r="I390" s="63">
        <v>10</v>
      </c>
      <c r="J390" s="63">
        <v>170</v>
      </c>
      <c r="K390" s="166"/>
      <c r="L390" s="65">
        <f t="shared" si="47"/>
        <v>0</v>
      </c>
    </row>
    <row r="391" spans="1:12" ht="15.75" x14ac:dyDescent="0.25">
      <c r="A391" s="139"/>
      <c r="B391" s="56" t="s">
        <v>41</v>
      </c>
      <c r="C391" s="57" t="s">
        <v>453</v>
      </c>
      <c r="D391" s="58" t="s">
        <v>1045</v>
      </c>
      <c r="E391" s="58" t="s">
        <v>479</v>
      </c>
      <c r="F391" s="56" t="s">
        <v>41</v>
      </c>
      <c r="G391" s="60">
        <f t="shared" si="45"/>
        <v>0</v>
      </c>
      <c r="H391" s="61" t="str">
        <f t="shared" si="46"/>
        <v>-</v>
      </c>
      <c r="I391" s="63">
        <v>10</v>
      </c>
      <c r="J391" s="63">
        <v>150</v>
      </c>
      <c r="K391" s="166"/>
      <c r="L391" s="65">
        <f t="shared" si="47"/>
        <v>0</v>
      </c>
    </row>
    <row r="392" spans="1:12" ht="15.75" x14ac:dyDescent="0.25">
      <c r="A392" s="139"/>
      <c r="B392" s="106" t="s">
        <v>480</v>
      </c>
      <c r="C392" s="67" t="s">
        <v>448</v>
      </c>
      <c r="D392" s="68" t="s">
        <v>1046</v>
      </c>
      <c r="E392" s="68" t="s">
        <v>481</v>
      </c>
      <c r="F392" s="173">
        <v>38.299999999999997</v>
      </c>
      <c r="G392" s="70">
        <f t="shared" si="45"/>
        <v>0</v>
      </c>
      <c r="H392" s="71">
        <f t="shared" si="46"/>
        <v>0</v>
      </c>
      <c r="I392" s="73">
        <v>10</v>
      </c>
      <c r="J392" s="73">
        <v>80</v>
      </c>
      <c r="K392" s="167"/>
      <c r="L392" s="75">
        <f t="shared" si="47"/>
        <v>0</v>
      </c>
    </row>
    <row r="393" spans="1:12" ht="15.75" x14ac:dyDescent="0.25">
      <c r="A393" s="168"/>
      <c r="B393" s="86"/>
      <c r="C393" s="87"/>
      <c r="D393" s="88"/>
      <c r="E393" s="88"/>
      <c r="F393" s="174"/>
      <c r="G393" s="90"/>
      <c r="H393" s="91"/>
      <c r="I393" s="93"/>
      <c r="J393" s="93"/>
      <c r="K393" s="149"/>
      <c r="L393" s="95"/>
    </row>
    <row r="394" spans="1:12" ht="15.75" x14ac:dyDescent="0.25">
      <c r="A394" s="139"/>
      <c r="B394" s="109" t="s">
        <v>482</v>
      </c>
      <c r="C394" s="47" t="s">
        <v>446</v>
      </c>
      <c r="D394" s="48" t="s">
        <v>1047</v>
      </c>
      <c r="E394" s="48" t="s">
        <v>483</v>
      </c>
      <c r="F394" s="175">
        <v>42.03</v>
      </c>
      <c r="G394" s="50">
        <f t="shared" si="45"/>
        <v>0</v>
      </c>
      <c r="H394" s="51">
        <f t="shared" si="46"/>
        <v>0</v>
      </c>
      <c r="I394" s="53">
        <v>10</v>
      </c>
      <c r="J394" s="53">
        <v>100</v>
      </c>
      <c r="K394" s="165"/>
      <c r="L394" s="55">
        <f t="shared" si="47"/>
        <v>0</v>
      </c>
    </row>
    <row r="395" spans="1:12" ht="15.75" x14ac:dyDescent="0.25">
      <c r="A395" s="139"/>
      <c r="B395" s="110" t="s">
        <v>484</v>
      </c>
      <c r="C395" s="57" t="s">
        <v>446</v>
      </c>
      <c r="D395" s="58" t="s">
        <v>1048</v>
      </c>
      <c r="E395" s="58" t="s">
        <v>485</v>
      </c>
      <c r="F395" s="172">
        <v>44.26</v>
      </c>
      <c r="G395" s="60">
        <f t="shared" si="45"/>
        <v>0</v>
      </c>
      <c r="H395" s="61">
        <f t="shared" si="46"/>
        <v>0</v>
      </c>
      <c r="I395" s="63">
        <v>10</v>
      </c>
      <c r="J395" s="63">
        <v>80</v>
      </c>
      <c r="K395" s="166"/>
      <c r="L395" s="65">
        <f t="shared" si="47"/>
        <v>0</v>
      </c>
    </row>
    <row r="396" spans="1:12" ht="15.75" x14ac:dyDescent="0.25">
      <c r="A396" s="139"/>
      <c r="B396" s="110" t="s">
        <v>486</v>
      </c>
      <c r="C396" s="57" t="s">
        <v>446</v>
      </c>
      <c r="D396" s="58" t="s">
        <v>1049</v>
      </c>
      <c r="E396" s="58" t="s">
        <v>487</v>
      </c>
      <c r="F396" s="172">
        <v>42.03</v>
      </c>
      <c r="G396" s="60">
        <f t="shared" si="45"/>
        <v>0</v>
      </c>
      <c r="H396" s="61">
        <f t="shared" si="46"/>
        <v>0</v>
      </c>
      <c r="I396" s="63">
        <v>10</v>
      </c>
      <c r="J396" s="63">
        <v>60</v>
      </c>
      <c r="K396" s="166"/>
      <c r="L396" s="65">
        <f t="shared" si="47"/>
        <v>0</v>
      </c>
    </row>
    <row r="397" spans="1:12" ht="15.75" x14ac:dyDescent="0.25">
      <c r="A397" s="139"/>
      <c r="B397" s="110" t="s">
        <v>488</v>
      </c>
      <c r="C397" s="57" t="s">
        <v>446</v>
      </c>
      <c r="D397" s="58" t="s">
        <v>1050</v>
      </c>
      <c r="E397" s="58" t="s">
        <v>489</v>
      </c>
      <c r="F397" s="172">
        <v>42.03</v>
      </c>
      <c r="G397" s="60">
        <f t="shared" si="45"/>
        <v>0</v>
      </c>
      <c r="H397" s="61">
        <f t="shared" si="46"/>
        <v>0</v>
      </c>
      <c r="I397" s="63">
        <v>10</v>
      </c>
      <c r="J397" s="63">
        <v>60</v>
      </c>
      <c r="K397" s="166"/>
      <c r="L397" s="65">
        <f t="shared" si="47"/>
        <v>0</v>
      </c>
    </row>
    <row r="398" spans="1:12" ht="15.75" x14ac:dyDescent="0.25">
      <c r="A398" s="139"/>
      <c r="B398" s="110" t="s">
        <v>490</v>
      </c>
      <c r="C398" s="57" t="s">
        <v>446</v>
      </c>
      <c r="D398" s="58" t="s">
        <v>1051</v>
      </c>
      <c r="E398" s="58" t="s">
        <v>491</v>
      </c>
      <c r="F398" s="172">
        <v>42.03</v>
      </c>
      <c r="G398" s="60">
        <f t="shared" si="45"/>
        <v>0</v>
      </c>
      <c r="H398" s="61">
        <f t="shared" si="46"/>
        <v>0</v>
      </c>
      <c r="I398" s="63">
        <v>10</v>
      </c>
      <c r="J398" s="63">
        <v>60</v>
      </c>
      <c r="K398" s="166"/>
      <c r="L398" s="65">
        <f t="shared" si="47"/>
        <v>0</v>
      </c>
    </row>
    <row r="399" spans="1:12" ht="15.75" x14ac:dyDescent="0.25">
      <c r="A399" s="139"/>
      <c r="B399" s="110" t="s">
        <v>492</v>
      </c>
      <c r="C399" s="57" t="s">
        <v>446</v>
      </c>
      <c r="D399" s="58" t="s">
        <v>1052</v>
      </c>
      <c r="E399" s="58" t="s">
        <v>493</v>
      </c>
      <c r="F399" s="172">
        <v>42.03</v>
      </c>
      <c r="G399" s="60">
        <f t="shared" si="45"/>
        <v>0</v>
      </c>
      <c r="H399" s="61">
        <f t="shared" si="46"/>
        <v>0</v>
      </c>
      <c r="I399" s="63">
        <v>10</v>
      </c>
      <c r="J399" s="63">
        <v>60</v>
      </c>
      <c r="K399" s="166"/>
      <c r="L399" s="65">
        <f t="shared" si="47"/>
        <v>0</v>
      </c>
    </row>
    <row r="400" spans="1:12" ht="15.75" x14ac:dyDescent="0.25">
      <c r="A400" s="139"/>
      <c r="B400" s="110" t="s">
        <v>494</v>
      </c>
      <c r="C400" s="57" t="s">
        <v>446</v>
      </c>
      <c r="D400" s="58" t="s">
        <v>1053</v>
      </c>
      <c r="E400" s="58" t="s">
        <v>495</v>
      </c>
      <c r="F400" s="172">
        <v>42.6</v>
      </c>
      <c r="G400" s="60">
        <f t="shared" si="45"/>
        <v>0</v>
      </c>
      <c r="H400" s="61">
        <f t="shared" si="46"/>
        <v>0</v>
      </c>
      <c r="I400" s="63">
        <v>10</v>
      </c>
      <c r="J400" s="63">
        <v>100</v>
      </c>
      <c r="K400" s="166"/>
      <c r="L400" s="65">
        <f t="shared" si="47"/>
        <v>0</v>
      </c>
    </row>
    <row r="401" spans="1:12" ht="15.75" x14ac:dyDescent="0.25">
      <c r="A401" s="139"/>
      <c r="B401" s="110" t="s">
        <v>496</v>
      </c>
      <c r="C401" s="67" t="s">
        <v>453</v>
      </c>
      <c r="D401" s="58" t="s">
        <v>1054</v>
      </c>
      <c r="E401" s="58" t="s">
        <v>497</v>
      </c>
      <c r="F401" s="172">
        <v>35.35</v>
      </c>
      <c r="G401" s="60">
        <f t="shared" si="45"/>
        <v>0</v>
      </c>
      <c r="H401" s="61">
        <f t="shared" si="46"/>
        <v>0</v>
      </c>
      <c r="I401" s="63">
        <v>10</v>
      </c>
      <c r="J401" s="63">
        <v>100</v>
      </c>
      <c r="K401" s="166"/>
      <c r="L401" s="65">
        <f t="shared" si="47"/>
        <v>0</v>
      </c>
    </row>
    <row r="402" spans="1:12" ht="15.75" x14ac:dyDescent="0.25">
      <c r="A402" s="139"/>
      <c r="B402" s="56" t="s">
        <v>41</v>
      </c>
      <c r="C402" s="57" t="s">
        <v>453</v>
      </c>
      <c r="D402" s="58" t="s">
        <v>1055</v>
      </c>
      <c r="E402" s="58" t="s">
        <v>498</v>
      </c>
      <c r="F402" s="56" t="s">
        <v>41</v>
      </c>
      <c r="G402" s="60">
        <f t="shared" si="45"/>
        <v>0</v>
      </c>
      <c r="H402" s="61" t="str">
        <f t="shared" si="46"/>
        <v>-</v>
      </c>
      <c r="I402" s="63">
        <v>10</v>
      </c>
      <c r="J402" s="63">
        <v>70</v>
      </c>
      <c r="K402" s="166"/>
      <c r="L402" s="65">
        <f t="shared" si="47"/>
        <v>0</v>
      </c>
    </row>
    <row r="403" spans="1:12" ht="15.75" x14ac:dyDescent="0.25">
      <c r="A403" s="139"/>
      <c r="B403" s="110" t="s">
        <v>499</v>
      </c>
      <c r="C403" s="57" t="s">
        <v>453</v>
      </c>
      <c r="D403" s="58" t="s">
        <v>1056</v>
      </c>
      <c r="E403" s="58" t="s">
        <v>500</v>
      </c>
      <c r="F403" s="172">
        <v>35.35</v>
      </c>
      <c r="G403" s="60">
        <f t="shared" si="45"/>
        <v>0</v>
      </c>
      <c r="H403" s="61">
        <f t="shared" si="46"/>
        <v>0</v>
      </c>
      <c r="I403" s="63">
        <v>10</v>
      </c>
      <c r="J403" s="63">
        <v>60</v>
      </c>
      <c r="K403" s="166"/>
      <c r="L403" s="65">
        <f t="shared" si="47"/>
        <v>0</v>
      </c>
    </row>
    <row r="404" spans="1:12" ht="15.75" x14ac:dyDescent="0.25">
      <c r="A404" s="139"/>
      <c r="B404" s="110" t="s">
        <v>501</v>
      </c>
      <c r="C404" s="57" t="s">
        <v>448</v>
      </c>
      <c r="D404" s="58" t="s">
        <v>1057</v>
      </c>
      <c r="E404" s="58" t="s">
        <v>502</v>
      </c>
      <c r="F404" s="172">
        <v>78.660000000000011</v>
      </c>
      <c r="G404" s="60">
        <f t="shared" si="45"/>
        <v>0</v>
      </c>
      <c r="H404" s="61">
        <f t="shared" si="46"/>
        <v>0</v>
      </c>
      <c r="I404" s="63">
        <v>1</v>
      </c>
      <c r="J404" s="63">
        <v>35</v>
      </c>
      <c r="K404" s="166"/>
      <c r="L404" s="65">
        <f t="shared" si="47"/>
        <v>0</v>
      </c>
    </row>
    <row r="405" spans="1:12" ht="15.75" x14ac:dyDescent="0.25">
      <c r="A405" s="139"/>
      <c r="B405" s="106" t="s">
        <v>503</v>
      </c>
      <c r="C405" s="67" t="s">
        <v>448</v>
      </c>
      <c r="D405" s="68" t="s">
        <v>1058</v>
      </c>
      <c r="E405" s="68" t="s">
        <v>504</v>
      </c>
      <c r="F405" s="173">
        <v>111.16000000000001</v>
      </c>
      <c r="G405" s="70">
        <f t="shared" si="45"/>
        <v>0</v>
      </c>
      <c r="H405" s="71">
        <f t="shared" si="46"/>
        <v>0</v>
      </c>
      <c r="I405" s="73">
        <v>1</v>
      </c>
      <c r="J405" s="73">
        <v>25</v>
      </c>
      <c r="K405" s="167"/>
      <c r="L405" s="75">
        <f t="shared" si="47"/>
        <v>0</v>
      </c>
    </row>
    <row r="406" spans="1:12" ht="15.75" x14ac:dyDescent="0.25">
      <c r="A406" s="168"/>
      <c r="B406" s="86"/>
      <c r="C406" s="87"/>
      <c r="D406" s="88"/>
      <c r="E406" s="88"/>
      <c r="F406" s="174"/>
      <c r="G406" s="90"/>
      <c r="H406" s="91"/>
      <c r="I406" s="93"/>
      <c r="J406" s="93"/>
      <c r="K406" s="149"/>
      <c r="L406" s="95"/>
    </row>
    <row r="407" spans="1:12" ht="15.75" x14ac:dyDescent="0.25">
      <c r="A407" s="139"/>
      <c r="B407" s="109" t="s">
        <v>505</v>
      </c>
      <c r="C407" s="47" t="s">
        <v>446</v>
      </c>
      <c r="D407" s="48" t="s">
        <v>1059</v>
      </c>
      <c r="E407" s="48" t="s">
        <v>506</v>
      </c>
      <c r="F407" s="175">
        <v>114.27000000000001</v>
      </c>
      <c r="G407" s="50">
        <f t="shared" si="45"/>
        <v>0</v>
      </c>
      <c r="H407" s="51">
        <f t="shared" si="46"/>
        <v>0</v>
      </c>
      <c r="I407" s="53">
        <v>1</v>
      </c>
      <c r="J407" s="53">
        <v>50</v>
      </c>
      <c r="K407" s="165"/>
      <c r="L407" s="55">
        <f t="shared" si="47"/>
        <v>0</v>
      </c>
    </row>
    <row r="408" spans="1:12" ht="15.75" x14ac:dyDescent="0.25">
      <c r="A408" s="139"/>
      <c r="B408" s="110" t="s">
        <v>507</v>
      </c>
      <c r="C408" s="57" t="s">
        <v>446</v>
      </c>
      <c r="D408" s="58" t="s">
        <v>1060</v>
      </c>
      <c r="E408" s="58" t="s">
        <v>508</v>
      </c>
      <c r="F408" s="172">
        <v>67.64</v>
      </c>
      <c r="G408" s="60">
        <f t="shared" si="45"/>
        <v>0</v>
      </c>
      <c r="H408" s="61">
        <f t="shared" si="46"/>
        <v>0</v>
      </c>
      <c r="I408" s="63">
        <v>1</v>
      </c>
      <c r="J408" s="63">
        <v>35</v>
      </c>
      <c r="K408" s="166"/>
      <c r="L408" s="65">
        <f t="shared" si="47"/>
        <v>0</v>
      </c>
    </row>
    <row r="409" spans="1:12" ht="15.75" x14ac:dyDescent="0.25">
      <c r="A409" s="139"/>
      <c r="B409" s="110" t="s">
        <v>509</v>
      </c>
      <c r="C409" s="57" t="s">
        <v>446</v>
      </c>
      <c r="D409" s="58" t="s">
        <v>1061</v>
      </c>
      <c r="E409" s="58" t="s">
        <v>510</v>
      </c>
      <c r="F409" s="172">
        <v>73.88000000000001</v>
      </c>
      <c r="G409" s="60">
        <f t="shared" si="45"/>
        <v>0</v>
      </c>
      <c r="H409" s="61">
        <f t="shared" si="46"/>
        <v>0</v>
      </c>
      <c r="I409" s="63">
        <v>1</v>
      </c>
      <c r="J409" s="63">
        <v>50</v>
      </c>
      <c r="K409" s="166"/>
      <c r="L409" s="65">
        <f t="shared" si="47"/>
        <v>0</v>
      </c>
    </row>
    <row r="410" spans="1:12" ht="15.75" x14ac:dyDescent="0.25">
      <c r="A410" s="139"/>
      <c r="B410" s="110" t="s">
        <v>511</v>
      </c>
      <c r="C410" s="57" t="s">
        <v>446</v>
      </c>
      <c r="D410" s="58" t="s">
        <v>1062</v>
      </c>
      <c r="E410" s="58" t="s">
        <v>512</v>
      </c>
      <c r="F410" s="172">
        <v>66.08</v>
      </c>
      <c r="G410" s="60">
        <f t="shared" si="45"/>
        <v>0</v>
      </c>
      <c r="H410" s="61">
        <f t="shared" si="46"/>
        <v>0</v>
      </c>
      <c r="I410" s="63">
        <v>1</v>
      </c>
      <c r="J410" s="63">
        <v>50</v>
      </c>
      <c r="K410" s="166"/>
      <c r="L410" s="65">
        <f t="shared" si="47"/>
        <v>0</v>
      </c>
    </row>
    <row r="411" spans="1:12" ht="15.75" x14ac:dyDescent="0.25">
      <c r="A411" s="139"/>
      <c r="B411" s="110" t="s">
        <v>513</v>
      </c>
      <c r="C411" s="57" t="s">
        <v>446</v>
      </c>
      <c r="D411" s="58" t="s">
        <v>1063</v>
      </c>
      <c r="E411" s="58" t="s">
        <v>514</v>
      </c>
      <c r="F411" s="172">
        <v>71.160000000000011</v>
      </c>
      <c r="G411" s="60">
        <f t="shared" si="45"/>
        <v>0</v>
      </c>
      <c r="H411" s="61">
        <f t="shared" si="46"/>
        <v>0</v>
      </c>
      <c r="I411" s="63">
        <v>1</v>
      </c>
      <c r="J411" s="63">
        <v>50</v>
      </c>
      <c r="K411" s="166"/>
      <c r="L411" s="65">
        <f t="shared" si="47"/>
        <v>0</v>
      </c>
    </row>
    <row r="412" spans="1:12" ht="15.75" x14ac:dyDescent="0.25">
      <c r="A412" s="139"/>
      <c r="B412" s="110" t="s">
        <v>515</v>
      </c>
      <c r="C412" s="57" t="s">
        <v>446</v>
      </c>
      <c r="D412" s="58" t="s">
        <v>1064</v>
      </c>
      <c r="E412" s="58" t="s">
        <v>516</v>
      </c>
      <c r="F412" s="172">
        <v>66.08</v>
      </c>
      <c r="G412" s="60">
        <f t="shared" si="45"/>
        <v>0</v>
      </c>
      <c r="H412" s="61">
        <f t="shared" si="46"/>
        <v>0</v>
      </c>
      <c r="I412" s="63">
        <v>1</v>
      </c>
      <c r="J412" s="63">
        <v>35</v>
      </c>
      <c r="K412" s="166"/>
      <c r="L412" s="65">
        <f t="shared" si="47"/>
        <v>0</v>
      </c>
    </row>
    <row r="413" spans="1:12" ht="15.75" x14ac:dyDescent="0.25">
      <c r="A413" s="139"/>
      <c r="B413" s="110" t="s">
        <v>517</v>
      </c>
      <c r="C413" s="57" t="s">
        <v>446</v>
      </c>
      <c r="D413" s="58" t="s">
        <v>1065</v>
      </c>
      <c r="E413" s="58" t="s">
        <v>518</v>
      </c>
      <c r="F413" s="172">
        <v>67.64</v>
      </c>
      <c r="G413" s="60">
        <f t="shared" si="45"/>
        <v>0</v>
      </c>
      <c r="H413" s="61">
        <f t="shared" si="46"/>
        <v>0</v>
      </c>
      <c r="I413" s="63">
        <v>1</v>
      </c>
      <c r="J413" s="63">
        <v>50</v>
      </c>
      <c r="K413" s="166"/>
      <c r="L413" s="65">
        <f t="shared" si="47"/>
        <v>0</v>
      </c>
    </row>
    <row r="414" spans="1:12" ht="15.75" x14ac:dyDescent="0.25">
      <c r="A414" s="139"/>
      <c r="B414" s="110" t="s">
        <v>519</v>
      </c>
      <c r="C414" s="57" t="s">
        <v>446</v>
      </c>
      <c r="D414" s="58" t="s">
        <v>1066</v>
      </c>
      <c r="E414" s="58" t="s">
        <v>520</v>
      </c>
      <c r="F414" s="172">
        <v>64.790000000000006</v>
      </c>
      <c r="G414" s="60">
        <f t="shared" si="45"/>
        <v>0</v>
      </c>
      <c r="H414" s="61">
        <f t="shared" si="46"/>
        <v>0</v>
      </c>
      <c r="I414" s="63">
        <v>1</v>
      </c>
      <c r="J414" s="63">
        <v>50</v>
      </c>
      <c r="K414" s="166"/>
      <c r="L414" s="65">
        <f t="shared" si="47"/>
        <v>0</v>
      </c>
    </row>
    <row r="415" spans="1:12" ht="15.75" x14ac:dyDescent="0.25">
      <c r="A415" s="139"/>
      <c r="B415" s="110" t="s">
        <v>521</v>
      </c>
      <c r="C415" s="67" t="s">
        <v>446</v>
      </c>
      <c r="D415" s="58" t="s">
        <v>1067</v>
      </c>
      <c r="E415" s="58" t="s">
        <v>522</v>
      </c>
      <c r="F415" s="172">
        <v>66.08</v>
      </c>
      <c r="G415" s="60">
        <f t="shared" si="45"/>
        <v>0</v>
      </c>
      <c r="H415" s="61">
        <f t="shared" si="46"/>
        <v>0</v>
      </c>
      <c r="I415" s="63">
        <v>1</v>
      </c>
      <c r="J415" s="63">
        <v>50</v>
      </c>
      <c r="K415" s="166"/>
      <c r="L415" s="65">
        <f t="shared" si="47"/>
        <v>0</v>
      </c>
    </row>
    <row r="416" spans="1:12" ht="15.75" x14ac:dyDescent="0.25">
      <c r="A416" s="139"/>
      <c r="B416" s="110" t="s">
        <v>523</v>
      </c>
      <c r="C416" s="57" t="s">
        <v>446</v>
      </c>
      <c r="D416" s="58" t="s">
        <v>1068</v>
      </c>
      <c r="E416" s="58" t="s">
        <v>502</v>
      </c>
      <c r="F416" s="172">
        <v>67.64</v>
      </c>
      <c r="G416" s="60">
        <f t="shared" si="45"/>
        <v>0</v>
      </c>
      <c r="H416" s="61">
        <f t="shared" si="46"/>
        <v>0</v>
      </c>
      <c r="I416" s="63">
        <v>1</v>
      </c>
      <c r="J416" s="63">
        <v>30</v>
      </c>
      <c r="K416" s="166"/>
      <c r="L416" s="65">
        <f t="shared" si="47"/>
        <v>0</v>
      </c>
    </row>
    <row r="417" spans="1:12" ht="15.75" x14ac:dyDescent="0.25">
      <c r="A417" s="139"/>
      <c r="B417" s="110" t="s">
        <v>524</v>
      </c>
      <c r="C417" s="57" t="s">
        <v>453</v>
      </c>
      <c r="D417" s="58" t="s">
        <v>1069</v>
      </c>
      <c r="E417" s="58" t="s">
        <v>525</v>
      </c>
      <c r="F417" s="172">
        <v>51.489999999999995</v>
      </c>
      <c r="G417" s="60">
        <f t="shared" si="45"/>
        <v>0</v>
      </c>
      <c r="H417" s="61">
        <f t="shared" si="46"/>
        <v>0</v>
      </c>
      <c r="I417" s="63">
        <v>1</v>
      </c>
      <c r="J417" s="63">
        <v>50</v>
      </c>
      <c r="K417" s="166"/>
      <c r="L417" s="65">
        <f t="shared" si="47"/>
        <v>0</v>
      </c>
    </row>
    <row r="418" spans="1:12" ht="15.75" x14ac:dyDescent="0.25">
      <c r="A418" s="139"/>
      <c r="B418" s="110" t="s">
        <v>526</v>
      </c>
      <c r="C418" s="57" t="s">
        <v>453</v>
      </c>
      <c r="D418" s="58" t="s">
        <v>1070</v>
      </c>
      <c r="E418" s="58" t="s">
        <v>527</v>
      </c>
      <c r="F418" s="172">
        <v>51.489999999999995</v>
      </c>
      <c r="G418" s="60">
        <f t="shared" si="45"/>
        <v>0</v>
      </c>
      <c r="H418" s="61">
        <f t="shared" si="46"/>
        <v>0</v>
      </c>
      <c r="I418" s="63">
        <v>1</v>
      </c>
      <c r="J418" s="63">
        <v>50</v>
      </c>
      <c r="K418" s="166"/>
      <c r="L418" s="65">
        <f t="shared" si="47"/>
        <v>0</v>
      </c>
    </row>
    <row r="419" spans="1:12" ht="15.75" x14ac:dyDescent="0.25">
      <c r="A419" s="139"/>
      <c r="B419" s="110" t="s">
        <v>528</v>
      </c>
      <c r="C419" s="57" t="s">
        <v>453</v>
      </c>
      <c r="D419" s="58" t="s">
        <v>1071</v>
      </c>
      <c r="E419" s="58" t="s">
        <v>529</v>
      </c>
      <c r="F419" s="172">
        <v>51.489999999999995</v>
      </c>
      <c r="G419" s="60">
        <f t="shared" si="45"/>
        <v>0</v>
      </c>
      <c r="H419" s="61">
        <f t="shared" si="46"/>
        <v>0</v>
      </c>
      <c r="I419" s="63">
        <v>1</v>
      </c>
      <c r="J419" s="63">
        <v>40</v>
      </c>
      <c r="K419" s="166"/>
      <c r="L419" s="65">
        <f t="shared" si="47"/>
        <v>0</v>
      </c>
    </row>
    <row r="420" spans="1:12" ht="15.75" x14ac:dyDescent="0.25">
      <c r="A420" s="139"/>
      <c r="B420" s="110" t="s">
        <v>530</v>
      </c>
      <c r="C420" s="57" t="s">
        <v>448</v>
      </c>
      <c r="D420" s="58" t="s">
        <v>1072</v>
      </c>
      <c r="E420" s="58" t="s">
        <v>531</v>
      </c>
      <c r="F420" s="172">
        <v>111.5</v>
      </c>
      <c r="G420" s="60">
        <f t="shared" si="45"/>
        <v>0</v>
      </c>
      <c r="H420" s="61">
        <f t="shared" si="46"/>
        <v>0</v>
      </c>
      <c r="I420" s="63">
        <v>1</v>
      </c>
      <c r="J420" s="63">
        <v>20</v>
      </c>
      <c r="K420" s="166"/>
      <c r="L420" s="65">
        <f t="shared" si="47"/>
        <v>0</v>
      </c>
    </row>
    <row r="421" spans="1:12" ht="15.75" x14ac:dyDescent="0.25">
      <c r="A421" s="139"/>
      <c r="B421" s="106" t="s">
        <v>532</v>
      </c>
      <c r="C421" s="67" t="s">
        <v>448</v>
      </c>
      <c r="D421" s="68" t="s">
        <v>1073</v>
      </c>
      <c r="E421" s="68" t="s">
        <v>533</v>
      </c>
      <c r="F421" s="173">
        <v>229.2</v>
      </c>
      <c r="G421" s="70">
        <f t="shared" si="45"/>
        <v>0</v>
      </c>
      <c r="H421" s="71">
        <f t="shared" si="46"/>
        <v>0</v>
      </c>
      <c r="I421" s="73">
        <v>1</v>
      </c>
      <c r="J421" s="73">
        <v>10</v>
      </c>
      <c r="K421" s="167"/>
      <c r="L421" s="75">
        <f t="shared" si="47"/>
        <v>0</v>
      </c>
    </row>
    <row r="422" spans="1:12" ht="15.75" x14ac:dyDescent="0.25">
      <c r="A422" s="168"/>
      <c r="B422" s="86"/>
      <c r="C422" s="87"/>
      <c r="D422" s="88"/>
      <c r="E422" s="88"/>
      <c r="F422" s="174"/>
      <c r="G422" s="90"/>
      <c r="H422" s="91"/>
      <c r="I422" s="93"/>
      <c r="J422" s="93"/>
      <c r="K422" s="149"/>
      <c r="L422" s="95"/>
    </row>
    <row r="423" spans="1:12" ht="15.75" x14ac:dyDescent="0.25">
      <c r="A423" s="139"/>
      <c r="B423" s="109" t="s">
        <v>534</v>
      </c>
      <c r="C423" s="47" t="s">
        <v>448</v>
      </c>
      <c r="D423" s="48" t="s">
        <v>1074</v>
      </c>
      <c r="E423" s="48" t="s">
        <v>535</v>
      </c>
      <c r="F423" s="175">
        <v>143.45999999999998</v>
      </c>
      <c r="G423" s="50">
        <f t="shared" si="45"/>
        <v>0</v>
      </c>
      <c r="H423" s="51">
        <f t="shared" si="46"/>
        <v>0</v>
      </c>
      <c r="I423" s="53">
        <v>1</v>
      </c>
      <c r="J423" s="53">
        <v>40</v>
      </c>
      <c r="K423" s="165"/>
      <c r="L423" s="55">
        <f t="shared" si="47"/>
        <v>0</v>
      </c>
    </row>
    <row r="424" spans="1:12" ht="15.75" x14ac:dyDescent="0.25">
      <c r="A424" s="139"/>
      <c r="B424" s="110" t="s">
        <v>536</v>
      </c>
      <c r="C424" s="57" t="s">
        <v>446</v>
      </c>
      <c r="D424" s="58" t="s">
        <v>1075</v>
      </c>
      <c r="E424" s="58" t="s">
        <v>537</v>
      </c>
      <c r="F424" s="172">
        <v>112.08</v>
      </c>
      <c r="G424" s="60">
        <f t="shared" si="45"/>
        <v>0</v>
      </c>
      <c r="H424" s="61">
        <f t="shared" si="46"/>
        <v>0</v>
      </c>
      <c r="I424" s="63">
        <v>1</v>
      </c>
      <c r="J424" s="63">
        <v>20</v>
      </c>
      <c r="K424" s="166"/>
      <c r="L424" s="65">
        <f t="shared" si="47"/>
        <v>0</v>
      </c>
    </row>
    <row r="425" spans="1:12" ht="15.75" x14ac:dyDescent="0.25">
      <c r="A425" s="139"/>
      <c r="B425" s="110" t="s">
        <v>538</v>
      </c>
      <c r="C425" s="57" t="s">
        <v>446</v>
      </c>
      <c r="D425" s="58" t="s">
        <v>1076</v>
      </c>
      <c r="E425" s="58" t="s">
        <v>539</v>
      </c>
      <c r="F425" s="172">
        <v>122.59</v>
      </c>
      <c r="G425" s="60">
        <f t="shared" si="45"/>
        <v>0</v>
      </c>
      <c r="H425" s="61">
        <f t="shared" si="46"/>
        <v>0</v>
      </c>
      <c r="I425" s="63">
        <v>1</v>
      </c>
      <c r="J425" s="63">
        <v>40</v>
      </c>
      <c r="K425" s="166"/>
      <c r="L425" s="65">
        <f t="shared" si="47"/>
        <v>0</v>
      </c>
    </row>
    <row r="426" spans="1:12" ht="15.75" x14ac:dyDescent="0.25">
      <c r="A426" s="139"/>
      <c r="B426" s="110" t="s">
        <v>540</v>
      </c>
      <c r="C426" s="57" t="s">
        <v>446</v>
      </c>
      <c r="D426" s="58" t="s">
        <v>1077</v>
      </c>
      <c r="E426" s="58" t="s">
        <v>541</v>
      </c>
      <c r="F426" s="172">
        <v>116.39</v>
      </c>
      <c r="G426" s="60">
        <f t="shared" si="45"/>
        <v>0</v>
      </c>
      <c r="H426" s="61">
        <f t="shared" si="46"/>
        <v>0</v>
      </c>
      <c r="I426" s="63">
        <v>5</v>
      </c>
      <c r="J426" s="63">
        <v>50</v>
      </c>
      <c r="K426" s="166"/>
      <c r="L426" s="65">
        <f t="shared" si="47"/>
        <v>0</v>
      </c>
    </row>
    <row r="427" spans="1:12" ht="15.75" x14ac:dyDescent="0.25">
      <c r="A427" s="139"/>
      <c r="B427" s="110" t="s">
        <v>542</v>
      </c>
      <c r="C427" s="57" t="s">
        <v>446</v>
      </c>
      <c r="D427" s="58" t="s">
        <v>1078</v>
      </c>
      <c r="E427" s="58" t="s">
        <v>543</v>
      </c>
      <c r="F427" s="172">
        <v>116.39</v>
      </c>
      <c r="G427" s="60">
        <f t="shared" si="45"/>
        <v>0</v>
      </c>
      <c r="H427" s="61">
        <f t="shared" si="46"/>
        <v>0</v>
      </c>
      <c r="I427" s="63">
        <v>10</v>
      </c>
      <c r="J427" s="63">
        <v>50</v>
      </c>
      <c r="K427" s="166"/>
      <c r="L427" s="65">
        <f t="shared" si="47"/>
        <v>0</v>
      </c>
    </row>
    <row r="428" spans="1:12" ht="15.75" x14ac:dyDescent="0.25">
      <c r="A428" s="139"/>
      <c r="B428" s="110" t="s">
        <v>544</v>
      </c>
      <c r="C428" s="57" t="s">
        <v>446</v>
      </c>
      <c r="D428" s="58" t="s">
        <v>1079</v>
      </c>
      <c r="E428" s="58" t="s">
        <v>545</v>
      </c>
      <c r="F428" s="172">
        <v>120.26</v>
      </c>
      <c r="G428" s="60">
        <f t="shared" si="45"/>
        <v>0</v>
      </c>
      <c r="H428" s="61">
        <f t="shared" si="46"/>
        <v>0</v>
      </c>
      <c r="I428" s="63">
        <v>1</v>
      </c>
      <c r="J428" s="63">
        <v>30</v>
      </c>
      <c r="K428" s="166"/>
      <c r="L428" s="65">
        <f t="shared" si="47"/>
        <v>0</v>
      </c>
    </row>
    <row r="429" spans="1:12" ht="15.75" x14ac:dyDescent="0.25">
      <c r="A429" s="139"/>
      <c r="B429" s="110" t="s">
        <v>546</v>
      </c>
      <c r="C429" s="67" t="s">
        <v>446</v>
      </c>
      <c r="D429" s="58" t="s">
        <v>1080</v>
      </c>
      <c r="E429" s="58" t="s">
        <v>547</v>
      </c>
      <c r="F429" s="172">
        <v>109.63000000000001</v>
      </c>
      <c r="G429" s="60">
        <f t="shared" si="45"/>
        <v>0</v>
      </c>
      <c r="H429" s="61">
        <f t="shared" si="46"/>
        <v>0</v>
      </c>
      <c r="I429" s="63">
        <v>1</v>
      </c>
      <c r="J429" s="63">
        <v>20</v>
      </c>
      <c r="K429" s="166"/>
      <c r="L429" s="65">
        <f t="shared" si="47"/>
        <v>0</v>
      </c>
    </row>
    <row r="430" spans="1:12" ht="15.75" x14ac:dyDescent="0.25">
      <c r="A430" s="139"/>
      <c r="B430" s="110" t="s">
        <v>548</v>
      </c>
      <c r="C430" s="57" t="s">
        <v>446</v>
      </c>
      <c r="D430" s="58" t="s">
        <v>1081</v>
      </c>
      <c r="E430" s="58" t="s">
        <v>549</v>
      </c>
      <c r="F430" s="172">
        <v>116.39</v>
      </c>
      <c r="G430" s="60">
        <f t="shared" si="45"/>
        <v>0</v>
      </c>
      <c r="H430" s="61">
        <f t="shared" si="46"/>
        <v>0</v>
      </c>
      <c r="I430" s="63">
        <v>5</v>
      </c>
      <c r="J430" s="63">
        <v>50</v>
      </c>
      <c r="K430" s="166"/>
      <c r="L430" s="65">
        <f t="shared" si="47"/>
        <v>0</v>
      </c>
    </row>
    <row r="431" spans="1:12" ht="15.75" x14ac:dyDescent="0.25">
      <c r="A431" s="139"/>
      <c r="B431" s="110" t="s">
        <v>550</v>
      </c>
      <c r="C431" s="57" t="s">
        <v>446</v>
      </c>
      <c r="D431" s="58" t="s">
        <v>1082</v>
      </c>
      <c r="E431" s="58" t="s">
        <v>551</v>
      </c>
      <c r="F431" s="172">
        <v>111.86</v>
      </c>
      <c r="G431" s="60">
        <f t="shared" si="45"/>
        <v>0</v>
      </c>
      <c r="H431" s="61">
        <f t="shared" si="46"/>
        <v>0</v>
      </c>
      <c r="I431" s="63">
        <v>1</v>
      </c>
      <c r="J431" s="63">
        <v>30</v>
      </c>
      <c r="K431" s="166"/>
      <c r="L431" s="65">
        <f t="shared" si="47"/>
        <v>0</v>
      </c>
    </row>
    <row r="432" spans="1:12" ht="15.75" x14ac:dyDescent="0.25">
      <c r="A432" s="139"/>
      <c r="B432" s="110" t="s">
        <v>552</v>
      </c>
      <c r="C432" s="57" t="s">
        <v>446</v>
      </c>
      <c r="D432" s="58" t="s">
        <v>1083</v>
      </c>
      <c r="E432" s="58" t="s">
        <v>553</v>
      </c>
      <c r="F432" s="172">
        <v>109.63000000000001</v>
      </c>
      <c r="G432" s="60">
        <f t="shared" si="45"/>
        <v>0</v>
      </c>
      <c r="H432" s="61">
        <f t="shared" si="46"/>
        <v>0</v>
      </c>
      <c r="I432" s="63">
        <v>1</v>
      </c>
      <c r="J432" s="63">
        <v>35</v>
      </c>
      <c r="K432" s="166"/>
      <c r="L432" s="65">
        <f t="shared" si="47"/>
        <v>0</v>
      </c>
    </row>
    <row r="433" spans="1:12" ht="15.75" x14ac:dyDescent="0.25">
      <c r="A433" s="139"/>
      <c r="B433" s="110" t="s">
        <v>554</v>
      </c>
      <c r="C433" s="57" t="s">
        <v>446</v>
      </c>
      <c r="D433" s="58" t="s">
        <v>1084</v>
      </c>
      <c r="E433" s="58" t="s">
        <v>555</v>
      </c>
      <c r="F433" s="172">
        <v>116.39</v>
      </c>
      <c r="G433" s="60">
        <f t="shared" si="45"/>
        <v>0</v>
      </c>
      <c r="H433" s="61">
        <f t="shared" si="46"/>
        <v>0</v>
      </c>
      <c r="I433" s="63">
        <v>10</v>
      </c>
      <c r="J433" s="63">
        <v>50</v>
      </c>
      <c r="K433" s="166"/>
      <c r="L433" s="65">
        <f t="shared" si="47"/>
        <v>0</v>
      </c>
    </row>
    <row r="434" spans="1:12" ht="15.75" x14ac:dyDescent="0.25">
      <c r="A434" s="139"/>
      <c r="B434" s="110" t="s">
        <v>556</v>
      </c>
      <c r="C434" s="57" t="s">
        <v>446</v>
      </c>
      <c r="D434" s="58" t="s">
        <v>1085</v>
      </c>
      <c r="E434" s="58" t="s">
        <v>557</v>
      </c>
      <c r="F434" s="172">
        <v>111.86</v>
      </c>
      <c r="G434" s="60">
        <f t="shared" si="45"/>
        <v>0</v>
      </c>
      <c r="H434" s="61">
        <f t="shared" si="46"/>
        <v>0</v>
      </c>
      <c r="I434" s="63">
        <v>1</v>
      </c>
      <c r="J434" s="63">
        <v>20</v>
      </c>
      <c r="K434" s="166"/>
      <c r="L434" s="65">
        <f t="shared" si="47"/>
        <v>0</v>
      </c>
    </row>
    <row r="435" spans="1:12" ht="15.75" x14ac:dyDescent="0.25">
      <c r="A435" s="139"/>
      <c r="B435" s="110" t="s">
        <v>558</v>
      </c>
      <c r="C435" s="57" t="s">
        <v>446</v>
      </c>
      <c r="D435" s="58" t="s">
        <v>1086</v>
      </c>
      <c r="E435" s="58" t="s">
        <v>559</v>
      </c>
      <c r="F435" s="172">
        <v>116.39</v>
      </c>
      <c r="G435" s="60">
        <f t="shared" si="45"/>
        <v>0</v>
      </c>
      <c r="H435" s="61">
        <f t="shared" si="46"/>
        <v>0</v>
      </c>
      <c r="I435" s="63">
        <v>1</v>
      </c>
      <c r="J435" s="63">
        <v>40</v>
      </c>
      <c r="K435" s="166"/>
      <c r="L435" s="65">
        <f t="shared" si="47"/>
        <v>0</v>
      </c>
    </row>
    <row r="436" spans="1:12" ht="15.75" x14ac:dyDescent="0.25">
      <c r="A436" s="139"/>
      <c r="B436" s="110" t="s">
        <v>560</v>
      </c>
      <c r="C436" s="57" t="s">
        <v>446</v>
      </c>
      <c r="D436" s="58" t="s">
        <v>1087</v>
      </c>
      <c r="E436" s="58" t="s">
        <v>561</v>
      </c>
      <c r="F436" s="172">
        <v>111.86</v>
      </c>
      <c r="G436" s="60">
        <f t="shared" si="45"/>
        <v>0</v>
      </c>
      <c r="H436" s="61">
        <f t="shared" si="46"/>
        <v>0</v>
      </c>
      <c r="I436" s="63">
        <v>1</v>
      </c>
      <c r="J436" s="63">
        <v>40</v>
      </c>
      <c r="K436" s="166"/>
      <c r="L436" s="65">
        <f t="shared" si="47"/>
        <v>0</v>
      </c>
    </row>
    <row r="437" spans="1:12" ht="15.75" x14ac:dyDescent="0.25">
      <c r="A437" s="139"/>
      <c r="B437" s="110" t="s">
        <v>562</v>
      </c>
      <c r="C437" s="57" t="s">
        <v>446</v>
      </c>
      <c r="D437" s="58" t="s">
        <v>1088</v>
      </c>
      <c r="E437" s="58" t="s">
        <v>563</v>
      </c>
      <c r="F437" s="172">
        <v>109.63000000000001</v>
      </c>
      <c r="G437" s="60">
        <f t="shared" si="45"/>
        <v>0</v>
      </c>
      <c r="H437" s="61">
        <f t="shared" si="46"/>
        <v>0</v>
      </c>
      <c r="I437" s="63">
        <v>1</v>
      </c>
      <c r="J437" s="63">
        <v>30</v>
      </c>
      <c r="K437" s="166"/>
      <c r="L437" s="65">
        <f t="shared" si="47"/>
        <v>0</v>
      </c>
    </row>
    <row r="438" spans="1:12" ht="15.75" x14ac:dyDescent="0.25">
      <c r="A438" s="139"/>
      <c r="B438" s="110" t="s">
        <v>564</v>
      </c>
      <c r="C438" s="57" t="s">
        <v>446</v>
      </c>
      <c r="D438" s="58" t="s">
        <v>1089</v>
      </c>
      <c r="E438" s="58" t="s">
        <v>565</v>
      </c>
      <c r="F438" s="172">
        <v>111.86</v>
      </c>
      <c r="G438" s="60">
        <f t="shared" si="45"/>
        <v>0</v>
      </c>
      <c r="H438" s="61">
        <f t="shared" si="46"/>
        <v>0</v>
      </c>
      <c r="I438" s="63">
        <v>1</v>
      </c>
      <c r="J438" s="63">
        <v>20</v>
      </c>
      <c r="K438" s="166"/>
      <c r="L438" s="65">
        <f t="shared" si="47"/>
        <v>0</v>
      </c>
    </row>
    <row r="439" spans="1:12" ht="15.75" x14ac:dyDescent="0.25">
      <c r="A439" s="139"/>
      <c r="B439" s="110" t="s">
        <v>566</v>
      </c>
      <c r="C439" s="57" t="s">
        <v>446</v>
      </c>
      <c r="D439" s="58" t="s">
        <v>1090</v>
      </c>
      <c r="E439" s="58" t="s">
        <v>567</v>
      </c>
      <c r="F439" s="172">
        <v>116.39</v>
      </c>
      <c r="G439" s="60">
        <f t="shared" ref="G439:G506" si="48">$G$2</f>
        <v>0</v>
      </c>
      <c r="H439" s="61">
        <f t="shared" ref="H439:H506" si="49">IFERROR(G439*F439,"-")</f>
        <v>0</v>
      </c>
      <c r="I439" s="63">
        <v>1</v>
      </c>
      <c r="J439" s="63">
        <v>20</v>
      </c>
      <c r="K439" s="166"/>
      <c r="L439" s="65">
        <f t="shared" ref="L439:L506" si="50">IFERROR(H439*K439,0)</f>
        <v>0</v>
      </c>
    </row>
    <row r="440" spans="1:12" ht="15.75" x14ac:dyDescent="0.25">
      <c r="A440" s="139"/>
      <c r="B440" s="110" t="s">
        <v>568</v>
      </c>
      <c r="C440" s="57" t="s">
        <v>453</v>
      </c>
      <c r="D440" s="58" t="s">
        <v>1091</v>
      </c>
      <c r="E440" s="58" t="s">
        <v>569</v>
      </c>
      <c r="F440" s="172">
        <v>54.669999999999995</v>
      </c>
      <c r="G440" s="60">
        <f t="shared" si="48"/>
        <v>0</v>
      </c>
      <c r="H440" s="61">
        <f t="shared" si="49"/>
        <v>0</v>
      </c>
      <c r="I440" s="63">
        <v>1</v>
      </c>
      <c r="J440" s="63">
        <v>35</v>
      </c>
      <c r="K440" s="166"/>
      <c r="L440" s="65">
        <f t="shared" si="50"/>
        <v>0</v>
      </c>
    </row>
    <row r="441" spans="1:12" ht="15.75" x14ac:dyDescent="0.25">
      <c r="A441" s="139"/>
      <c r="B441" s="110" t="s">
        <v>570</v>
      </c>
      <c r="C441" s="57" t="s">
        <v>453</v>
      </c>
      <c r="D441" s="58" t="s">
        <v>1092</v>
      </c>
      <c r="E441" s="58" t="s">
        <v>571</v>
      </c>
      <c r="F441" s="172">
        <v>54.669999999999995</v>
      </c>
      <c r="G441" s="60">
        <f t="shared" si="48"/>
        <v>0</v>
      </c>
      <c r="H441" s="61">
        <f t="shared" si="49"/>
        <v>0</v>
      </c>
      <c r="I441" s="63">
        <v>1</v>
      </c>
      <c r="J441" s="63">
        <v>35</v>
      </c>
      <c r="K441" s="166"/>
      <c r="L441" s="65">
        <f t="shared" si="50"/>
        <v>0</v>
      </c>
    </row>
    <row r="442" spans="1:12" ht="15.75" x14ac:dyDescent="0.25">
      <c r="A442" s="139"/>
      <c r="B442" s="110" t="s">
        <v>572</v>
      </c>
      <c r="C442" s="67" t="s">
        <v>453</v>
      </c>
      <c r="D442" s="58" t="s">
        <v>1093</v>
      </c>
      <c r="E442" s="58" t="s">
        <v>573</v>
      </c>
      <c r="F442" s="172">
        <v>54.669999999999995</v>
      </c>
      <c r="G442" s="60">
        <f t="shared" si="48"/>
        <v>0</v>
      </c>
      <c r="H442" s="61">
        <f t="shared" si="49"/>
        <v>0</v>
      </c>
      <c r="I442" s="63">
        <v>1</v>
      </c>
      <c r="J442" s="63">
        <v>30</v>
      </c>
      <c r="K442" s="166"/>
      <c r="L442" s="65">
        <f t="shared" si="50"/>
        <v>0</v>
      </c>
    </row>
    <row r="443" spans="1:12" ht="15.75" x14ac:dyDescent="0.25">
      <c r="A443" s="139"/>
      <c r="B443" s="110" t="s">
        <v>574</v>
      </c>
      <c r="C443" s="57" t="s">
        <v>453</v>
      </c>
      <c r="D443" s="58" t="s">
        <v>1094</v>
      </c>
      <c r="E443" s="58" t="s">
        <v>575</v>
      </c>
      <c r="F443" s="172">
        <v>54.669999999999995</v>
      </c>
      <c r="G443" s="60">
        <f t="shared" si="48"/>
        <v>0</v>
      </c>
      <c r="H443" s="61">
        <f t="shared" si="49"/>
        <v>0</v>
      </c>
      <c r="I443" s="63">
        <v>1</v>
      </c>
      <c r="J443" s="63">
        <v>25</v>
      </c>
      <c r="K443" s="166"/>
      <c r="L443" s="65">
        <f t="shared" si="50"/>
        <v>0</v>
      </c>
    </row>
    <row r="444" spans="1:12" s="135" customFormat="1" ht="15.75" x14ac:dyDescent="0.25">
      <c r="A444" s="151"/>
      <c r="B444" s="56" t="s">
        <v>41</v>
      </c>
      <c r="C444" s="128" t="s">
        <v>448</v>
      </c>
      <c r="D444" s="129" t="s">
        <v>1095</v>
      </c>
      <c r="E444" s="157" t="s">
        <v>576</v>
      </c>
      <c r="F444" s="56" t="s">
        <v>41</v>
      </c>
      <c r="G444" s="70">
        <f t="shared" si="48"/>
        <v>0</v>
      </c>
      <c r="H444" s="71" t="str">
        <f t="shared" si="49"/>
        <v>-</v>
      </c>
      <c r="I444" s="132">
        <v>1</v>
      </c>
      <c r="J444" s="132">
        <v>10</v>
      </c>
      <c r="K444" s="158"/>
      <c r="L444" s="75">
        <f t="shared" si="50"/>
        <v>0</v>
      </c>
    </row>
    <row r="445" spans="1:12" s="135" customFormat="1" ht="15.75" x14ac:dyDescent="0.25">
      <c r="A445" s="159"/>
      <c r="B445" s="160"/>
      <c r="C445" s="176"/>
      <c r="D445" s="162"/>
      <c r="E445" s="162"/>
      <c r="F445" s="174"/>
      <c r="G445" s="90"/>
      <c r="H445" s="91"/>
      <c r="I445" s="177"/>
      <c r="J445" s="177"/>
      <c r="K445" s="164"/>
      <c r="L445" s="95"/>
    </row>
    <row r="446" spans="1:12" ht="15.75" x14ac:dyDescent="0.25">
      <c r="A446" s="139"/>
      <c r="B446" s="109" t="s">
        <v>577</v>
      </c>
      <c r="C446" s="47" t="s">
        <v>446</v>
      </c>
      <c r="D446" s="48" t="s">
        <v>1096</v>
      </c>
      <c r="E446" s="170" t="s">
        <v>578</v>
      </c>
      <c r="F446" s="175">
        <v>148.87</v>
      </c>
      <c r="G446" s="50">
        <f t="shared" si="48"/>
        <v>0</v>
      </c>
      <c r="H446" s="51">
        <f t="shared" si="49"/>
        <v>0</v>
      </c>
      <c r="I446" s="53">
        <v>1</v>
      </c>
      <c r="J446" s="53">
        <v>15</v>
      </c>
      <c r="K446" s="165"/>
      <c r="L446" s="55">
        <f t="shared" si="50"/>
        <v>0</v>
      </c>
    </row>
    <row r="447" spans="1:12" ht="15.75" x14ac:dyDescent="0.25">
      <c r="A447" s="139"/>
      <c r="B447" s="56" t="s">
        <v>41</v>
      </c>
      <c r="C447" s="57" t="s">
        <v>446</v>
      </c>
      <c r="D447" s="58" t="s">
        <v>1097</v>
      </c>
      <c r="E447" s="138" t="s">
        <v>579</v>
      </c>
      <c r="F447" s="56" t="s">
        <v>41</v>
      </c>
      <c r="G447" s="60">
        <f t="shared" si="48"/>
        <v>0</v>
      </c>
      <c r="H447" s="61" t="str">
        <f t="shared" si="49"/>
        <v>-</v>
      </c>
      <c r="I447" s="63">
        <v>1</v>
      </c>
      <c r="J447" s="63">
        <v>15</v>
      </c>
      <c r="K447" s="166"/>
      <c r="L447" s="65">
        <f t="shared" si="50"/>
        <v>0</v>
      </c>
    </row>
    <row r="448" spans="1:12" ht="15.75" x14ac:dyDescent="0.25">
      <c r="A448" s="139"/>
      <c r="B448" s="110" t="s">
        <v>580</v>
      </c>
      <c r="C448" s="57" t="s">
        <v>446</v>
      </c>
      <c r="D448" s="58" t="s">
        <v>1098</v>
      </c>
      <c r="E448" s="138" t="s">
        <v>581</v>
      </c>
      <c r="F448" s="172">
        <v>148.87</v>
      </c>
      <c r="G448" s="60">
        <f t="shared" si="48"/>
        <v>0</v>
      </c>
      <c r="H448" s="61">
        <f t="shared" si="49"/>
        <v>0</v>
      </c>
      <c r="I448" s="63">
        <v>1</v>
      </c>
      <c r="J448" s="63">
        <v>10</v>
      </c>
      <c r="K448" s="166"/>
      <c r="L448" s="65">
        <f t="shared" si="50"/>
        <v>0</v>
      </c>
    </row>
    <row r="449" spans="1:12" ht="15.75" x14ac:dyDescent="0.25">
      <c r="A449" s="139"/>
      <c r="B449" s="110" t="s">
        <v>582</v>
      </c>
      <c r="C449" s="57" t="s">
        <v>446</v>
      </c>
      <c r="D449" s="58" t="s">
        <v>1099</v>
      </c>
      <c r="E449" s="138" t="s">
        <v>583</v>
      </c>
      <c r="F449" s="172">
        <v>148.87</v>
      </c>
      <c r="G449" s="60">
        <f t="shared" si="48"/>
        <v>0</v>
      </c>
      <c r="H449" s="61">
        <f t="shared" si="49"/>
        <v>0</v>
      </c>
      <c r="I449" s="63">
        <v>1</v>
      </c>
      <c r="J449" s="63">
        <v>20</v>
      </c>
      <c r="K449" s="166"/>
      <c r="L449" s="65">
        <f t="shared" si="50"/>
        <v>0</v>
      </c>
    </row>
    <row r="450" spans="1:12" ht="15.75" x14ac:dyDescent="0.25">
      <c r="A450" s="139"/>
      <c r="B450" s="110" t="s">
        <v>584</v>
      </c>
      <c r="C450" s="57" t="s">
        <v>446</v>
      </c>
      <c r="D450" s="58" t="s">
        <v>1100</v>
      </c>
      <c r="E450" s="138" t="s">
        <v>585</v>
      </c>
      <c r="F450" s="172">
        <v>251.72</v>
      </c>
      <c r="G450" s="60">
        <f t="shared" si="48"/>
        <v>0</v>
      </c>
      <c r="H450" s="61">
        <f t="shared" si="49"/>
        <v>0</v>
      </c>
      <c r="I450" s="63">
        <v>1</v>
      </c>
      <c r="J450" s="63">
        <v>15</v>
      </c>
      <c r="K450" s="166"/>
      <c r="L450" s="65">
        <f t="shared" si="50"/>
        <v>0</v>
      </c>
    </row>
    <row r="451" spans="1:12" ht="15.75" x14ac:dyDescent="0.25">
      <c r="A451" s="139"/>
      <c r="B451" s="110" t="s">
        <v>586</v>
      </c>
      <c r="C451" s="57" t="s">
        <v>446</v>
      </c>
      <c r="D451" s="58" t="s">
        <v>1101</v>
      </c>
      <c r="E451" s="138" t="s">
        <v>587</v>
      </c>
      <c r="F451" s="172">
        <v>148.87</v>
      </c>
      <c r="G451" s="60">
        <f t="shared" si="48"/>
        <v>0</v>
      </c>
      <c r="H451" s="61">
        <f t="shared" si="49"/>
        <v>0</v>
      </c>
      <c r="I451" s="63">
        <v>1</v>
      </c>
      <c r="J451" s="63">
        <v>15</v>
      </c>
      <c r="K451" s="166"/>
      <c r="L451" s="65">
        <f t="shared" si="50"/>
        <v>0</v>
      </c>
    </row>
    <row r="452" spans="1:12" ht="15.75" x14ac:dyDescent="0.25">
      <c r="A452" s="139"/>
      <c r="B452" s="110" t="s">
        <v>588</v>
      </c>
      <c r="C452" s="57" t="s">
        <v>446</v>
      </c>
      <c r="D452" s="58" t="s">
        <v>1102</v>
      </c>
      <c r="E452" s="138" t="s">
        <v>589</v>
      </c>
      <c r="F452" s="172">
        <v>159.97</v>
      </c>
      <c r="G452" s="60">
        <f t="shared" si="48"/>
        <v>0</v>
      </c>
      <c r="H452" s="61">
        <f t="shared" si="49"/>
        <v>0</v>
      </c>
      <c r="I452" s="63">
        <v>1</v>
      </c>
      <c r="J452" s="63">
        <v>20</v>
      </c>
      <c r="K452" s="166"/>
      <c r="L452" s="65">
        <f t="shared" si="50"/>
        <v>0</v>
      </c>
    </row>
    <row r="453" spans="1:12" ht="15.75" x14ac:dyDescent="0.25">
      <c r="A453" s="139"/>
      <c r="B453" s="110" t="s">
        <v>590</v>
      </c>
      <c r="C453" s="57" t="s">
        <v>446</v>
      </c>
      <c r="D453" s="58" t="s">
        <v>1103</v>
      </c>
      <c r="E453" s="138" t="s">
        <v>591</v>
      </c>
      <c r="F453" s="172">
        <v>159.97</v>
      </c>
      <c r="G453" s="60">
        <f t="shared" si="48"/>
        <v>0</v>
      </c>
      <c r="H453" s="61">
        <f t="shared" si="49"/>
        <v>0</v>
      </c>
      <c r="I453" s="63">
        <v>1</v>
      </c>
      <c r="J453" s="63">
        <v>20</v>
      </c>
      <c r="K453" s="166"/>
      <c r="L453" s="65">
        <f t="shared" si="50"/>
        <v>0</v>
      </c>
    </row>
    <row r="454" spans="1:12" ht="15.75" x14ac:dyDescent="0.25">
      <c r="A454" s="139"/>
      <c r="B454" s="110" t="s">
        <v>592</v>
      </c>
      <c r="C454" s="57" t="s">
        <v>446</v>
      </c>
      <c r="D454" s="58" t="s">
        <v>1104</v>
      </c>
      <c r="E454" s="138" t="s">
        <v>593</v>
      </c>
      <c r="F454" s="172">
        <v>161.45999999999998</v>
      </c>
      <c r="G454" s="60">
        <f t="shared" si="48"/>
        <v>0</v>
      </c>
      <c r="H454" s="61">
        <f t="shared" si="49"/>
        <v>0</v>
      </c>
      <c r="I454" s="63">
        <v>5</v>
      </c>
      <c r="J454" s="63">
        <v>25</v>
      </c>
      <c r="K454" s="166"/>
      <c r="L454" s="65">
        <f t="shared" si="50"/>
        <v>0</v>
      </c>
    </row>
    <row r="455" spans="1:12" ht="15.75" x14ac:dyDescent="0.25">
      <c r="A455" s="139"/>
      <c r="B455" s="110" t="s">
        <v>594</v>
      </c>
      <c r="C455" s="57" t="s">
        <v>446</v>
      </c>
      <c r="D455" s="58" t="s">
        <v>1105</v>
      </c>
      <c r="E455" s="138" t="s">
        <v>595</v>
      </c>
      <c r="F455" s="172">
        <v>156.82999999999998</v>
      </c>
      <c r="G455" s="60">
        <f t="shared" si="48"/>
        <v>0</v>
      </c>
      <c r="H455" s="61">
        <f t="shared" si="49"/>
        <v>0</v>
      </c>
      <c r="I455" s="63">
        <v>1</v>
      </c>
      <c r="J455" s="63">
        <v>15</v>
      </c>
      <c r="K455" s="166"/>
      <c r="L455" s="65">
        <f t="shared" si="50"/>
        <v>0</v>
      </c>
    </row>
    <row r="456" spans="1:12" ht="15.75" x14ac:dyDescent="0.25">
      <c r="A456" s="139"/>
      <c r="B456" s="110" t="s">
        <v>596</v>
      </c>
      <c r="C456" s="57" t="s">
        <v>446</v>
      </c>
      <c r="D456" s="58" t="s">
        <v>1106</v>
      </c>
      <c r="E456" s="138" t="s">
        <v>597</v>
      </c>
      <c r="F456" s="172">
        <v>154.80000000000001</v>
      </c>
      <c r="G456" s="60">
        <f t="shared" si="48"/>
        <v>0</v>
      </c>
      <c r="H456" s="61">
        <f t="shared" si="49"/>
        <v>0</v>
      </c>
      <c r="I456" s="63">
        <v>1</v>
      </c>
      <c r="J456" s="63">
        <v>10</v>
      </c>
      <c r="K456" s="166"/>
      <c r="L456" s="65">
        <f t="shared" si="50"/>
        <v>0</v>
      </c>
    </row>
    <row r="457" spans="1:12" ht="15.75" x14ac:dyDescent="0.25">
      <c r="A457" s="139"/>
      <c r="B457" s="110" t="s">
        <v>598</v>
      </c>
      <c r="C457" s="67" t="s">
        <v>446</v>
      </c>
      <c r="D457" s="58" t="s">
        <v>1107</v>
      </c>
      <c r="E457" s="138" t="s">
        <v>599</v>
      </c>
      <c r="F457" s="172">
        <v>153.76999999999998</v>
      </c>
      <c r="G457" s="60">
        <f t="shared" si="48"/>
        <v>0</v>
      </c>
      <c r="H457" s="61">
        <f t="shared" si="49"/>
        <v>0</v>
      </c>
      <c r="I457" s="63">
        <v>1</v>
      </c>
      <c r="J457" s="63">
        <v>20</v>
      </c>
      <c r="K457" s="166"/>
      <c r="L457" s="65">
        <f t="shared" si="50"/>
        <v>0</v>
      </c>
    </row>
    <row r="458" spans="1:12" ht="15.75" x14ac:dyDescent="0.25">
      <c r="A458" s="139"/>
      <c r="B458" s="110" t="s">
        <v>600</v>
      </c>
      <c r="C458" s="57" t="s">
        <v>446</v>
      </c>
      <c r="D458" s="58" t="s">
        <v>1108</v>
      </c>
      <c r="E458" s="138" t="s">
        <v>601</v>
      </c>
      <c r="F458" s="172">
        <v>148.87</v>
      </c>
      <c r="G458" s="60">
        <f t="shared" si="48"/>
        <v>0</v>
      </c>
      <c r="H458" s="61">
        <f t="shared" si="49"/>
        <v>0</v>
      </c>
      <c r="I458" s="63">
        <v>5</v>
      </c>
      <c r="J458" s="63">
        <v>25</v>
      </c>
      <c r="K458" s="166"/>
      <c r="L458" s="65">
        <f t="shared" si="50"/>
        <v>0</v>
      </c>
    </row>
    <row r="459" spans="1:12" ht="15.75" x14ac:dyDescent="0.25">
      <c r="A459" s="139"/>
      <c r="B459" s="110" t="s">
        <v>602</v>
      </c>
      <c r="C459" s="57" t="s">
        <v>446</v>
      </c>
      <c r="D459" s="58" t="s">
        <v>1109</v>
      </c>
      <c r="E459" s="138" t="s">
        <v>603</v>
      </c>
      <c r="F459" s="172">
        <v>148.87</v>
      </c>
      <c r="G459" s="60">
        <f t="shared" si="48"/>
        <v>0</v>
      </c>
      <c r="H459" s="61">
        <f t="shared" si="49"/>
        <v>0</v>
      </c>
      <c r="I459" s="63">
        <v>1</v>
      </c>
      <c r="J459" s="63">
        <v>20</v>
      </c>
      <c r="K459" s="166"/>
      <c r="L459" s="65">
        <f t="shared" si="50"/>
        <v>0</v>
      </c>
    </row>
    <row r="460" spans="1:12" ht="15.75" x14ac:dyDescent="0.25">
      <c r="A460" s="139"/>
      <c r="B460" s="110" t="s">
        <v>604</v>
      </c>
      <c r="C460" s="57" t="s">
        <v>446</v>
      </c>
      <c r="D460" s="58" t="s">
        <v>1110</v>
      </c>
      <c r="E460" s="138" t="s">
        <v>605</v>
      </c>
      <c r="F460" s="172">
        <v>161.45999999999998</v>
      </c>
      <c r="G460" s="60">
        <f t="shared" si="48"/>
        <v>0</v>
      </c>
      <c r="H460" s="61">
        <f t="shared" si="49"/>
        <v>0</v>
      </c>
      <c r="I460" s="63">
        <v>1</v>
      </c>
      <c r="J460" s="63">
        <v>10</v>
      </c>
      <c r="K460" s="166"/>
      <c r="L460" s="65">
        <f t="shared" si="50"/>
        <v>0</v>
      </c>
    </row>
    <row r="461" spans="1:12" ht="15.75" x14ac:dyDescent="0.25">
      <c r="A461" s="139"/>
      <c r="B461" s="110" t="s">
        <v>606</v>
      </c>
      <c r="C461" s="57" t="s">
        <v>446</v>
      </c>
      <c r="D461" s="58" t="s">
        <v>1111</v>
      </c>
      <c r="E461" s="138" t="s">
        <v>607</v>
      </c>
      <c r="F461" s="172">
        <v>145.72999999999999</v>
      </c>
      <c r="G461" s="60">
        <f t="shared" si="48"/>
        <v>0</v>
      </c>
      <c r="H461" s="61">
        <f t="shared" si="49"/>
        <v>0</v>
      </c>
      <c r="I461" s="63">
        <v>1</v>
      </c>
      <c r="J461" s="63">
        <v>10</v>
      </c>
      <c r="K461" s="166"/>
      <c r="L461" s="65">
        <f t="shared" si="50"/>
        <v>0</v>
      </c>
    </row>
    <row r="462" spans="1:12" ht="15.75" x14ac:dyDescent="0.25">
      <c r="A462" s="139"/>
      <c r="B462" s="110" t="s">
        <v>608</v>
      </c>
      <c r="C462" s="57" t="s">
        <v>446</v>
      </c>
      <c r="D462" s="58" t="s">
        <v>1112</v>
      </c>
      <c r="E462" s="138" t="s">
        <v>609</v>
      </c>
      <c r="F462" s="172">
        <v>148.87</v>
      </c>
      <c r="G462" s="60">
        <f t="shared" si="48"/>
        <v>0</v>
      </c>
      <c r="H462" s="61">
        <f t="shared" si="49"/>
        <v>0</v>
      </c>
      <c r="I462" s="63">
        <v>1</v>
      </c>
      <c r="J462" s="63">
        <v>15</v>
      </c>
      <c r="K462" s="166"/>
      <c r="L462" s="65">
        <f t="shared" si="50"/>
        <v>0</v>
      </c>
    </row>
    <row r="463" spans="1:12" ht="15.75" x14ac:dyDescent="0.25">
      <c r="A463" s="139"/>
      <c r="B463" s="110" t="s">
        <v>610</v>
      </c>
      <c r="C463" s="57" t="s">
        <v>453</v>
      </c>
      <c r="D463" s="58" t="s">
        <v>1113</v>
      </c>
      <c r="E463" s="138" t="s">
        <v>611</v>
      </c>
      <c r="F463" s="172">
        <v>86.5</v>
      </c>
      <c r="G463" s="60">
        <f t="shared" si="48"/>
        <v>0</v>
      </c>
      <c r="H463" s="61">
        <f t="shared" si="49"/>
        <v>0</v>
      </c>
      <c r="I463" s="63">
        <v>1</v>
      </c>
      <c r="J463" s="63">
        <v>20</v>
      </c>
      <c r="K463" s="166"/>
      <c r="L463" s="65">
        <f t="shared" si="50"/>
        <v>0</v>
      </c>
    </row>
    <row r="464" spans="1:12" ht="15.75" x14ac:dyDescent="0.25">
      <c r="A464" s="139"/>
      <c r="B464" s="110" t="s">
        <v>612</v>
      </c>
      <c r="C464" s="57" t="s">
        <v>453</v>
      </c>
      <c r="D464" s="58" t="s">
        <v>1114</v>
      </c>
      <c r="E464" s="138" t="s">
        <v>613</v>
      </c>
      <c r="F464" s="172">
        <v>86.5</v>
      </c>
      <c r="G464" s="60">
        <f t="shared" si="48"/>
        <v>0</v>
      </c>
      <c r="H464" s="61">
        <f t="shared" si="49"/>
        <v>0</v>
      </c>
      <c r="I464" s="63">
        <v>1</v>
      </c>
      <c r="J464" s="63">
        <v>20</v>
      </c>
      <c r="K464" s="166"/>
      <c r="L464" s="65">
        <f t="shared" si="50"/>
        <v>0</v>
      </c>
    </row>
    <row r="465" spans="1:12" ht="15.75" x14ac:dyDescent="0.25">
      <c r="A465" s="139"/>
      <c r="B465" s="110" t="s">
        <v>614</v>
      </c>
      <c r="C465" s="57" t="s">
        <v>453</v>
      </c>
      <c r="D465" s="58" t="s">
        <v>1115</v>
      </c>
      <c r="E465" s="138" t="s">
        <v>615</v>
      </c>
      <c r="F465" s="172">
        <v>89.160000000000011</v>
      </c>
      <c r="G465" s="60">
        <f t="shared" si="48"/>
        <v>0</v>
      </c>
      <c r="H465" s="61">
        <f t="shared" si="49"/>
        <v>0</v>
      </c>
      <c r="I465" s="63">
        <v>1</v>
      </c>
      <c r="J465" s="63">
        <v>18</v>
      </c>
      <c r="K465" s="166"/>
      <c r="L465" s="65">
        <f t="shared" si="50"/>
        <v>0</v>
      </c>
    </row>
    <row r="466" spans="1:12" ht="15.75" x14ac:dyDescent="0.25">
      <c r="A466" s="139"/>
      <c r="B466" s="110" t="s">
        <v>616</v>
      </c>
      <c r="C466" s="57" t="s">
        <v>453</v>
      </c>
      <c r="D466" s="58" t="s">
        <v>1116</v>
      </c>
      <c r="E466" s="138" t="s">
        <v>617</v>
      </c>
      <c r="F466" s="172">
        <v>98.990000000000009</v>
      </c>
      <c r="G466" s="60">
        <f t="shared" si="48"/>
        <v>0</v>
      </c>
      <c r="H466" s="61">
        <f t="shared" si="49"/>
        <v>0</v>
      </c>
      <c r="I466" s="63">
        <v>1</v>
      </c>
      <c r="J466" s="63">
        <v>15</v>
      </c>
      <c r="K466" s="166"/>
      <c r="L466" s="65">
        <f t="shared" si="50"/>
        <v>0</v>
      </c>
    </row>
    <row r="467" spans="1:12" ht="15.75" x14ac:dyDescent="0.25">
      <c r="A467" s="139"/>
      <c r="B467" s="110" t="s">
        <v>618</v>
      </c>
      <c r="C467" s="57" t="s">
        <v>453</v>
      </c>
      <c r="D467" s="58" t="s">
        <v>1117</v>
      </c>
      <c r="E467" s="138" t="s">
        <v>619</v>
      </c>
      <c r="F467" s="172">
        <v>89.160000000000011</v>
      </c>
      <c r="G467" s="60">
        <f t="shared" si="48"/>
        <v>0</v>
      </c>
      <c r="H467" s="61">
        <f t="shared" si="49"/>
        <v>0</v>
      </c>
      <c r="I467" s="63">
        <v>1</v>
      </c>
      <c r="J467" s="63">
        <v>10</v>
      </c>
      <c r="K467" s="166"/>
      <c r="L467" s="65">
        <f t="shared" si="50"/>
        <v>0</v>
      </c>
    </row>
    <row r="468" spans="1:12" ht="15.75" x14ac:dyDescent="0.25">
      <c r="A468" s="139"/>
      <c r="B468" s="106" t="s">
        <v>620</v>
      </c>
      <c r="C468" s="67" t="s">
        <v>448</v>
      </c>
      <c r="D468" s="68" t="s">
        <v>1118</v>
      </c>
      <c r="E468" s="108" t="s">
        <v>621</v>
      </c>
      <c r="F468" s="173">
        <v>425.94</v>
      </c>
      <c r="G468" s="70">
        <f t="shared" si="48"/>
        <v>0</v>
      </c>
      <c r="H468" s="71">
        <f t="shared" si="49"/>
        <v>0</v>
      </c>
      <c r="I468" s="73">
        <v>1</v>
      </c>
      <c r="J468" s="73">
        <v>15</v>
      </c>
      <c r="K468" s="167"/>
      <c r="L468" s="75">
        <f t="shared" si="50"/>
        <v>0</v>
      </c>
    </row>
    <row r="469" spans="1:12" ht="15.75" x14ac:dyDescent="0.25">
      <c r="A469" s="168"/>
      <c r="B469" s="86"/>
      <c r="C469" s="87"/>
      <c r="D469" s="88"/>
      <c r="E469" s="88"/>
      <c r="F469" s="174"/>
      <c r="G469" s="90"/>
      <c r="H469" s="91"/>
      <c r="I469" s="93"/>
      <c r="J469" s="93"/>
      <c r="K469" s="149"/>
      <c r="L469" s="95"/>
    </row>
    <row r="470" spans="1:12" ht="15.75" x14ac:dyDescent="0.25">
      <c r="A470" s="139"/>
      <c r="B470" s="109" t="s">
        <v>622</v>
      </c>
      <c r="C470" s="47" t="s">
        <v>446</v>
      </c>
      <c r="D470" s="48" t="s">
        <v>1119</v>
      </c>
      <c r="E470" s="170" t="s">
        <v>623</v>
      </c>
      <c r="F470" s="175">
        <v>337.38</v>
      </c>
      <c r="G470" s="50">
        <f t="shared" si="48"/>
        <v>0</v>
      </c>
      <c r="H470" s="51">
        <f t="shared" si="49"/>
        <v>0</v>
      </c>
      <c r="I470" s="53">
        <v>1</v>
      </c>
      <c r="J470" s="53">
        <v>15</v>
      </c>
      <c r="K470" s="165"/>
      <c r="L470" s="55">
        <f t="shared" si="50"/>
        <v>0</v>
      </c>
    </row>
    <row r="471" spans="1:12" s="135" customFormat="1" ht="15.75" x14ac:dyDescent="0.25">
      <c r="A471" s="151"/>
      <c r="B471" s="178" t="s">
        <v>624</v>
      </c>
      <c r="C471" s="128" t="s">
        <v>446</v>
      </c>
      <c r="D471" s="179" t="s">
        <v>1120</v>
      </c>
      <c r="E471" s="180" t="s">
        <v>625</v>
      </c>
      <c r="F471" s="172">
        <v>350.13</v>
      </c>
      <c r="G471" s="60">
        <f t="shared" si="48"/>
        <v>0</v>
      </c>
      <c r="H471" s="61">
        <f t="shared" si="49"/>
        <v>0</v>
      </c>
      <c r="I471" s="181">
        <v>1</v>
      </c>
      <c r="J471" s="181">
        <v>15</v>
      </c>
      <c r="K471" s="182"/>
      <c r="L471" s="65">
        <f t="shared" si="50"/>
        <v>0</v>
      </c>
    </row>
    <row r="472" spans="1:12" s="135" customFormat="1" ht="15.75" x14ac:dyDescent="0.25">
      <c r="A472" s="151"/>
      <c r="B472" s="56" t="s">
        <v>41</v>
      </c>
      <c r="C472" s="183" t="s">
        <v>446</v>
      </c>
      <c r="D472" s="179" t="s">
        <v>1121</v>
      </c>
      <c r="E472" s="180" t="s">
        <v>626</v>
      </c>
      <c r="F472" s="56" t="s">
        <v>41</v>
      </c>
      <c r="G472" s="60">
        <f t="shared" si="48"/>
        <v>0</v>
      </c>
      <c r="H472" s="61" t="str">
        <f t="shared" si="49"/>
        <v>-</v>
      </c>
      <c r="I472" s="181">
        <v>1</v>
      </c>
      <c r="J472" s="181">
        <v>15</v>
      </c>
      <c r="K472" s="182"/>
      <c r="L472" s="65">
        <f t="shared" si="50"/>
        <v>0</v>
      </c>
    </row>
    <row r="473" spans="1:12" s="135" customFormat="1" ht="15.75" x14ac:dyDescent="0.25">
      <c r="A473" s="151"/>
      <c r="B473" s="56" t="s">
        <v>41</v>
      </c>
      <c r="C473" s="183" t="s">
        <v>446</v>
      </c>
      <c r="D473" s="179" t="s">
        <v>1122</v>
      </c>
      <c r="E473" s="180" t="s">
        <v>627</v>
      </c>
      <c r="F473" s="56" t="s">
        <v>41</v>
      </c>
      <c r="G473" s="60">
        <f t="shared" si="48"/>
        <v>0</v>
      </c>
      <c r="H473" s="61" t="str">
        <f t="shared" si="49"/>
        <v>-</v>
      </c>
      <c r="I473" s="181">
        <v>1</v>
      </c>
      <c r="J473" s="181">
        <v>15</v>
      </c>
      <c r="K473" s="182"/>
      <c r="L473" s="65">
        <f t="shared" si="50"/>
        <v>0</v>
      </c>
    </row>
    <row r="474" spans="1:12" s="135" customFormat="1" ht="15.75" x14ac:dyDescent="0.25">
      <c r="A474" s="151"/>
      <c r="B474" s="178" t="s">
        <v>628</v>
      </c>
      <c r="C474" s="183" t="s">
        <v>446</v>
      </c>
      <c r="D474" s="179" t="s">
        <v>1123</v>
      </c>
      <c r="E474" s="180" t="s">
        <v>629</v>
      </c>
      <c r="F474" s="184">
        <v>330.98</v>
      </c>
      <c r="G474" s="60">
        <f t="shared" si="48"/>
        <v>0</v>
      </c>
      <c r="H474" s="61">
        <f t="shared" si="49"/>
        <v>0</v>
      </c>
      <c r="I474" s="181">
        <v>1</v>
      </c>
      <c r="J474" s="181">
        <v>20</v>
      </c>
      <c r="K474" s="182"/>
      <c r="L474" s="65">
        <f t="shared" si="50"/>
        <v>0</v>
      </c>
    </row>
    <row r="475" spans="1:12" s="135" customFormat="1" ht="15.75" x14ac:dyDescent="0.25">
      <c r="A475" s="151"/>
      <c r="B475" s="178" t="s">
        <v>630</v>
      </c>
      <c r="C475" s="183" t="s">
        <v>446</v>
      </c>
      <c r="D475" s="179" t="s">
        <v>1124</v>
      </c>
      <c r="E475" s="180" t="s">
        <v>631</v>
      </c>
      <c r="F475" s="184">
        <v>330.98</v>
      </c>
      <c r="G475" s="60">
        <f t="shared" si="48"/>
        <v>0</v>
      </c>
      <c r="H475" s="61">
        <f t="shared" si="49"/>
        <v>0</v>
      </c>
      <c r="I475" s="181">
        <v>1</v>
      </c>
      <c r="J475" s="181">
        <v>20</v>
      </c>
      <c r="K475" s="182"/>
      <c r="L475" s="65">
        <f t="shared" si="50"/>
        <v>0</v>
      </c>
    </row>
    <row r="476" spans="1:12" s="135" customFormat="1" ht="15.75" x14ac:dyDescent="0.25">
      <c r="A476" s="151"/>
      <c r="B476" s="178" t="s">
        <v>632</v>
      </c>
      <c r="C476" s="183" t="s">
        <v>446</v>
      </c>
      <c r="D476" s="179" t="s">
        <v>1125</v>
      </c>
      <c r="E476" s="180" t="s">
        <v>633</v>
      </c>
      <c r="F476" s="184">
        <v>318.32</v>
      </c>
      <c r="G476" s="60">
        <f t="shared" si="48"/>
        <v>0</v>
      </c>
      <c r="H476" s="61">
        <f t="shared" si="49"/>
        <v>0</v>
      </c>
      <c r="I476" s="181">
        <v>1</v>
      </c>
      <c r="J476" s="181">
        <v>20</v>
      </c>
      <c r="K476" s="182"/>
      <c r="L476" s="65">
        <f t="shared" si="50"/>
        <v>0</v>
      </c>
    </row>
    <row r="477" spans="1:12" s="135" customFormat="1" ht="15.75" x14ac:dyDescent="0.25">
      <c r="A477" s="151"/>
      <c r="B477" s="178" t="s">
        <v>634</v>
      </c>
      <c r="C477" s="183" t="s">
        <v>446</v>
      </c>
      <c r="D477" s="179" t="s">
        <v>1126</v>
      </c>
      <c r="E477" s="180" t="s">
        <v>635</v>
      </c>
      <c r="F477" s="184">
        <v>307.37</v>
      </c>
      <c r="G477" s="60">
        <f t="shared" si="48"/>
        <v>0</v>
      </c>
      <c r="H477" s="61">
        <f t="shared" si="49"/>
        <v>0</v>
      </c>
      <c r="I477" s="181">
        <v>1</v>
      </c>
      <c r="J477" s="181">
        <v>15</v>
      </c>
      <c r="K477" s="182"/>
      <c r="L477" s="65">
        <f t="shared" si="50"/>
        <v>0</v>
      </c>
    </row>
    <row r="478" spans="1:12" s="135" customFormat="1" ht="15.75" x14ac:dyDescent="0.25">
      <c r="A478" s="151"/>
      <c r="B478" s="56" t="s">
        <v>41</v>
      </c>
      <c r="C478" s="183" t="s">
        <v>446</v>
      </c>
      <c r="D478" s="179" t="s">
        <v>1127</v>
      </c>
      <c r="E478" s="180" t="s">
        <v>636</v>
      </c>
      <c r="F478" s="56" t="s">
        <v>41</v>
      </c>
      <c r="G478" s="60">
        <f t="shared" si="48"/>
        <v>0</v>
      </c>
      <c r="H478" s="61" t="str">
        <f t="shared" si="49"/>
        <v>-</v>
      </c>
      <c r="I478" s="181">
        <v>1</v>
      </c>
      <c r="J478" s="181">
        <v>15</v>
      </c>
      <c r="K478" s="182"/>
      <c r="L478" s="65">
        <f t="shared" si="50"/>
        <v>0</v>
      </c>
    </row>
    <row r="479" spans="1:12" s="135" customFormat="1" ht="15.75" x14ac:dyDescent="0.25">
      <c r="A479" s="151"/>
      <c r="B479" s="178" t="s">
        <v>637</v>
      </c>
      <c r="C479" s="183" t="s">
        <v>453</v>
      </c>
      <c r="D479" s="179" t="s">
        <v>1128</v>
      </c>
      <c r="E479" s="180" t="s">
        <v>638</v>
      </c>
      <c r="F479" s="184">
        <v>245.51999999999998</v>
      </c>
      <c r="G479" s="60">
        <f t="shared" si="48"/>
        <v>0</v>
      </c>
      <c r="H479" s="61">
        <f t="shared" si="49"/>
        <v>0</v>
      </c>
      <c r="I479" s="181">
        <v>1</v>
      </c>
      <c r="J479" s="181">
        <v>25</v>
      </c>
      <c r="K479" s="182"/>
      <c r="L479" s="65">
        <f t="shared" si="50"/>
        <v>0</v>
      </c>
    </row>
    <row r="480" spans="1:12" s="135" customFormat="1" ht="15.75" x14ac:dyDescent="0.25">
      <c r="A480" s="151"/>
      <c r="B480" s="178" t="s">
        <v>639</v>
      </c>
      <c r="C480" s="183" t="s">
        <v>453</v>
      </c>
      <c r="D480" s="179" t="s">
        <v>1129</v>
      </c>
      <c r="E480" s="180" t="s">
        <v>640</v>
      </c>
      <c r="F480" s="184">
        <v>240.28</v>
      </c>
      <c r="G480" s="60">
        <f t="shared" si="48"/>
        <v>0</v>
      </c>
      <c r="H480" s="61">
        <f t="shared" si="49"/>
        <v>0</v>
      </c>
      <c r="I480" s="181">
        <v>1</v>
      </c>
      <c r="J480" s="181">
        <v>25</v>
      </c>
      <c r="K480" s="182"/>
      <c r="L480" s="65">
        <f t="shared" si="50"/>
        <v>0</v>
      </c>
    </row>
    <row r="481" spans="1:12" s="135" customFormat="1" ht="15.75" x14ac:dyDescent="0.25">
      <c r="A481" s="151"/>
      <c r="B481" s="178" t="s">
        <v>641</v>
      </c>
      <c r="C481" s="128" t="s">
        <v>453</v>
      </c>
      <c r="D481" s="179" t="s">
        <v>1130</v>
      </c>
      <c r="E481" s="180" t="s">
        <v>642</v>
      </c>
      <c r="F481" s="184">
        <v>245.51999999999998</v>
      </c>
      <c r="G481" s="60">
        <f t="shared" si="48"/>
        <v>0</v>
      </c>
      <c r="H481" s="61">
        <f t="shared" si="49"/>
        <v>0</v>
      </c>
      <c r="I481" s="181">
        <v>1</v>
      </c>
      <c r="J481" s="181">
        <v>25</v>
      </c>
      <c r="K481" s="182"/>
      <c r="L481" s="65">
        <f t="shared" si="50"/>
        <v>0</v>
      </c>
    </row>
    <row r="482" spans="1:12" s="135" customFormat="1" ht="15.75" x14ac:dyDescent="0.25">
      <c r="A482" s="151"/>
      <c r="B482" s="178" t="s">
        <v>643</v>
      </c>
      <c r="C482" s="183" t="s">
        <v>453</v>
      </c>
      <c r="D482" s="179" t="s">
        <v>1131</v>
      </c>
      <c r="E482" s="180" t="s">
        <v>644</v>
      </c>
      <c r="F482" s="184">
        <v>245.51999999999998</v>
      </c>
      <c r="G482" s="60">
        <f t="shared" si="48"/>
        <v>0</v>
      </c>
      <c r="H482" s="61">
        <f t="shared" si="49"/>
        <v>0</v>
      </c>
      <c r="I482" s="181">
        <v>1</v>
      </c>
      <c r="J482" s="181">
        <v>20</v>
      </c>
      <c r="K482" s="182"/>
      <c r="L482" s="65">
        <f t="shared" si="50"/>
        <v>0</v>
      </c>
    </row>
    <row r="483" spans="1:12" s="135" customFormat="1" ht="15.75" x14ac:dyDescent="0.25">
      <c r="A483" s="151"/>
      <c r="B483" s="178" t="s">
        <v>645</v>
      </c>
      <c r="C483" s="183" t="s">
        <v>453</v>
      </c>
      <c r="D483" s="179" t="s">
        <v>1132</v>
      </c>
      <c r="E483" s="180" t="s">
        <v>646</v>
      </c>
      <c r="F483" s="184">
        <v>245.51999999999998</v>
      </c>
      <c r="G483" s="60">
        <f t="shared" si="48"/>
        <v>0</v>
      </c>
      <c r="H483" s="61">
        <f t="shared" si="49"/>
        <v>0</v>
      </c>
      <c r="I483" s="181">
        <v>1</v>
      </c>
      <c r="J483" s="181">
        <v>20</v>
      </c>
      <c r="K483" s="182"/>
      <c r="L483" s="65">
        <f t="shared" si="50"/>
        <v>0</v>
      </c>
    </row>
    <row r="484" spans="1:12" s="135" customFormat="1" ht="15.75" x14ac:dyDescent="0.25">
      <c r="A484" s="151"/>
      <c r="B484" s="185" t="s">
        <v>647</v>
      </c>
      <c r="C484" s="128" t="s">
        <v>453</v>
      </c>
      <c r="D484" s="129" t="s">
        <v>1133</v>
      </c>
      <c r="E484" s="157" t="s">
        <v>648</v>
      </c>
      <c r="F484" s="130">
        <v>245.51999999999998</v>
      </c>
      <c r="G484" s="70">
        <f t="shared" si="48"/>
        <v>0</v>
      </c>
      <c r="H484" s="71">
        <f t="shared" si="49"/>
        <v>0</v>
      </c>
      <c r="I484" s="132">
        <v>1</v>
      </c>
      <c r="J484" s="132">
        <v>15</v>
      </c>
      <c r="K484" s="158"/>
      <c r="L484" s="75">
        <f t="shared" si="50"/>
        <v>0</v>
      </c>
    </row>
    <row r="485" spans="1:12" s="135" customFormat="1" ht="15.75" x14ac:dyDescent="0.25">
      <c r="A485" s="159"/>
      <c r="B485" s="160"/>
      <c r="C485" s="176"/>
      <c r="D485" s="162"/>
      <c r="E485" s="162"/>
      <c r="F485" s="163"/>
      <c r="G485" s="90"/>
      <c r="H485" s="91"/>
      <c r="I485" s="177"/>
      <c r="J485" s="177"/>
      <c r="K485" s="164"/>
      <c r="L485" s="95"/>
    </row>
    <row r="486" spans="1:12" ht="15.75" x14ac:dyDescent="0.25">
      <c r="A486" s="139"/>
      <c r="B486" s="109" t="s">
        <v>649</v>
      </c>
      <c r="C486" s="47" t="s">
        <v>446</v>
      </c>
      <c r="D486" s="48" t="s">
        <v>1134</v>
      </c>
      <c r="E486" s="170" t="s">
        <v>650</v>
      </c>
      <c r="F486" s="49">
        <v>414.92</v>
      </c>
      <c r="G486" s="50">
        <f t="shared" si="48"/>
        <v>0</v>
      </c>
      <c r="H486" s="51">
        <f t="shared" si="49"/>
        <v>0</v>
      </c>
      <c r="I486" s="53">
        <v>1</v>
      </c>
      <c r="J486" s="53">
        <v>15</v>
      </c>
      <c r="K486" s="165"/>
      <c r="L486" s="55">
        <f t="shared" si="50"/>
        <v>0</v>
      </c>
    </row>
    <row r="487" spans="1:12" ht="15.75" x14ac:dyDescent="0.25">
      <c r="A487" s="139"/>
      <c r="B487" s="110" t="s">
        <v>651</v>
      </c>
      <c r="C487" s="57" t="s">
        <v>446</v>
      </c>
      <c r="D487" s="58" t="s">
        <v>1135</v>
      </c>
      <c r="E487" s="138" t="s">
        <v>652</v>
      </c>
      <c r="F487" s="59">
        <v>462.92</v>
      </c>
      <c r="G487" s="60">
        <f t="shared" si="48"/>
        <v>0</v>
      </c>
      <c r="H487" s="61">
        <f t="shared" si="49"/>
        <v>0</v>
      </c>
      <c r="I487" s="63">
        <v>1</v>
      </c>
      <c r="J487" s="63">
        <v>10</v>
      </c>
      <c r="K487" s="166"/>
      <c r="L487" s="65">
        <f t="shared" si="50"/>
        <v>0</v>
      </c>
    </row>
    <row r="488" spans="1:12" ht="15.75" x14ac:dyDescent="0.25">
      <c r="A488" s="139"/>
      <c r="B488" s="110" t="s">
        <v>653</v>
      </c>
      <c r="C488" s="57" t="s">
        <v>446</v>
      </c>
      <c r="D488" s="58" t="s">
        <v>1136</v>
      </c>
      <c r="E488" s="138" t="s">
        <v>654</v>
      </c>
      <c r="F488" s="59">
        <v>439.8</v>
      </c>
      <c r="G488" s="60">
        <f t="shared" si="48"/>
        <v>0</v>
      </c>
      <c r="H488" s="61">
        <f t="shared" si="49"/>
        <v>0</v>
      </c>
      <c r="I488" s="63">
        <v>1</v>
      </c>
      <c r="J488" s="63">
        <v>10</v>
      </c>
      <c r="K488" s="166"/>
      <c r="L488" s="65">
        <f t="shared" si="50"/>
        <v>0</v>
      </c>
    </row>
    <row r="489" spans="1:12" ht="15.75" x14ac:dyDescent="0.25">
      <c r="A489" s="139"/>
      <c r="B489" s="110" t="s">
        <v>655</v>
      </c>
      <c r="C489" s="67" t="s">
        <v>446</v>
      </c>
      <c r="D489" s="58" t="s">
        <v>1137</v>
      </c>
      <c r="E489" s="138" t="s">
        <v>656</v>
      </c>
      <c r="F489" s="56" t="s">
        <v>41</v>
      </c>
      <c r="G489" s="60">
        <f t="shared" si="48"/>
        <v>0</v>
      </c>
      <c r="H489" s="61" t="str">
        <f t="shared" si="49"/>
        <v>-</v>
      </c>
      <c r="I489" s="63">
        <v>1</v>
      </c>
      <c r="J489" s="63">
        <v>15</v>
      </c>
      <c r="K489" s="166"/>
      <c r="L489" s="65">
        <f t="shared" si="50"/>
        <v>0</v>
      </c>
    </row>
    <row r="490" spans="1:12" ht="15.75" x14ac:dyDescent="0.25">
      <c r="A490" s="139"/>
      <c r="B490" s="110" t="s">
        <v>657</v>
      </c>
      <c r="C490" s="57" t="s">
        <v>446</v>
      </c>
      <c r="D490" s="58" t="s">
        <v>1138</v>
      </c>
      <c r="E490" s="138" t="s">
        <v>658</v>
      </c>
      <c r="F490" s="59">
        <v>424.84999999999997</v>
      </c>
      <c r="G490" s="60">
        <f t="shared" si="48"/>
        <v>0</v>
      </c>
      <c r="H490" s="61">
        <f t="shared" si="49"/>
        <v>0</v>
      </c>
      <c r="I490" s="63">
        <v>1</v>
      </c>
      <c r="J490" s="63">
        <v>13</v>
      </c>
      <c r="K490" s="166"/>
      <c r="L490" s="65">
        <f t="shared" si="50"/>
        <v>0</v>
      </c>
    </row>
    <row r="491" spans="1:12" ht="15.75" x14ac:dyDescent="0.25">
      <c r="A491" s="139"/>
      <c r="B491" s="110" t="s">
        <v>659</v>
      </c>
      <c r="C491" s="57" t="s">
        <v>446</v>
      </c>
      <c r="D491" s="58" t="s">
        <v>1139</v>
      </c>
      <c r="E491" s="138" t="s">
        <v>660</v>
      </c>
      <c r="F491" s="59">
        <v>424.84999999999997</v>
      </c>
      <c r="G491" s="60">
        <f t="shared" si="48"/>
        <v>0</v>
      </c>
      <c r="H491" s="61">
        <f t="shared" si="49"/>
        <v>0</v>
      </c>
      <c r="I491" s="63">
        <v>1</v>
      </c>
      <c r="J491" s="63">
        <v>10</v>
      </c>
      <c r="K491" s="166"/>
      <c r="L491" s="65">
        <f t="shared" si="50"/>
        <v>0</v>
      </c>
    </row>
    <row r="492" spans="1:12" ht="15.75" x14ac:dyDescent="0.25">
      <c r="A492" s="139"/>
      <c r="B492" s="110" t="s">
        <v>661</v>
      </c>
      <c r="C492" s="57" t="s">
        <v>446</v>
      </c>
      <c r="D492" s="58" t="s">
        <v>1140</v>
      </c>
      <c r="E492" s="138" t="s">
        <v>662</v>
      </c>
      <c r="F492" s="59">
        <v>439.8</v>
      </c>
      <c r="G492" s="60">
        <f t="shared" si="48"/>
        <v>0</v>
      </c>
      <c r="H492" s="61">
        <f t="shared" si="49"/>
        <v>0</v>
      </c>
      <c r="I492" s="63">
        <v>1</v>
      </c>
      <c r="J492" s="63">
        <v>10</v>
      </c>
      <c r="K492" s="166"/>
      <c r="L492" s="65">
        <f t="shared" si="50"/>
        <v>0</v>
      </c>
    </row>
    <row r="493" spans="1:12" ht="15.75" x14ac:dyDescent="0.25">
      <c r="A493" s="139"/>
      <c r="B493" s="110" t="s">
        <v>663</v>
      </c>
      <c r="C493" s="57" t="s">
        <v>453</v>
      </c>
      <c r="D493" s="107" t="s">
        <v>1141</v>
      </c>
      <c r="E493" s="138" t="s">
        <v>664</v>
      </c>
      <c r="F493" s="59">
        <v>254.17999999999998</v>
      </c>
      <c r="G493" s="60">
        <f t="shared" si="48"/>
        <v>0</v>
      </c>
      <c r="H493" s="61">
        <f t="shared" si="49"/>
        <v>0</v>
      </c>
      <c r="I493" s="63">
        <v>1</v>
      </c>
      <c r="J493" s="63">
        <v>10</v>
      </c>
      <c r="K493" s="166"/>
      <c r="L493" s="65">
        <f t="shared" si="50"/>
        <v>0</v>
      </c>
    </row>
    <row r="494" spans="1:12" ht="15.75" x14ac:dyDescent="0.25">
      <c r="A494" s="139"/>
      <c r="B494" s="110" t="s">
        <v>665</v>
      </c>
      <c r="C494" s="57" t="s">
        <v>453</v>
      </c>
      <c r="D494" s="107" t="s">
        <v>1142</v>
      </c>
      <c r="E494" s="138" t="s">
        <v>666</v>
      </c>
      <c r="F494" s="59">
        <v>254.17999999999998</v>
      </c>
      <c r="G494" s="60">
        <f t="shared" si="48"/>
        <v>0</v>
      </c>
      <c r="H494" s="61">
        <f t="shared" si="49"/>
        <v>0</v>
      </c>
      <c r="I494" s="63">
        <v>1</v>
      </c>
      <c r="J494" s="63">
        <v>20</v>
      </c>
      <c r="K494" s="166"/>
      <c r="L494" s="65">
        <f t="shared" si="50"/>
        <v>0</v>
      </c>
    </row>
    <row r="495" spans="1:12" ht="15.75" x14ac:dyDescent="0.25">
      <c r="A495" s="139"/>
      <c r="B495" s="110" t="s">
        <v>667</v>
      </c>
      <c r="C495" s="57" t="s">
        <v>453</v>
      </c>
      <c r="D495" s="107" t="s">
        <v>1143</v>
      </c>
      <c r="E495" s="138" t="s">
        <v>668</v>
      </c>
      <c r="F495" s="59">
        <v>254.17999999999998</v>
      </c>
      <c r="G495" s="60">
        <f t="shared" si="48"/>
        <v>0</v>
      </c>
      <c r="H495" s="61">
        <f t="shared" si="49"/>
        <v>0</v>
      </c>
      <c r="I495" s="63">
        <v>1</v>
      </c>
      <c r="J495" s="63">
        <v>20</v>
      </c>
      <c r="K495" s="166"/>
      <c r="L495" s="65">
        <f t="shared" si="50"/>
        <v>0</v>
      </c>
    </row>
    <row r="496" spans="1:12" ht="15.75" x14ac:dyDescent="0.25">
      <c r="A496" s="139"/>
      <c r="B496" s="110" t="s">
        <v>669</v>
      </c>
      <c r="C496" s="57" t="s">
        <v>453</v>
      </c>
      <c r="D496" s="107" t="s">
        <v>1144</v>
      </c>
      <c r="E496" s="138" t="s">
        <v>670</v>
      </c>
      <c r="F496" s="59">
        <v>254.17999999999998</v>
      </c>
      <c r="G496" s="60">
        <f t="shared" si="48"/>
        <v>0</v>
      </c>
      <c r="H496" s="61">
        <f t="shared" si="49"/>
        <v>0</v>
      </c>
      <c r="I496" s="63">
        <v>1</v>
      </c>
      <c r="J496" s="63">
        <v>15</v>
      </c>
      <c r="K496" s="166"/>
      <c r="L496" s="65">
        <f t="shared" si="50"/>
        <v>0</v>
      </c>
    </row>
    <row r="497" spans="1:12" ht="15.75" x14ac:dyDescent="0.25">
      <c r="A497" s="139"/>
      <c r="B497" s="110" t="s">
        <v>671</v>
      </c>
      <c r="C497" s="57" t="s">
        <v>453</v>
      </c>
      <c r="D497" s="107" t="s">
        <v>1145</v>
      </c>
      <c r="E497" s="138" t="s">
        <v>672</v>
      </c>
      <c r="F497" s="59">
        <v>254.17999999999998</v>
      </c>
      <c r="G497" s="60">
        <f t="shared" si="48"/>
        <v>0</v>
      </c>
      <c r="H497" s="61">
        <f t="shared" si="49"/>
        <v>0</v>
      </c>
      <c r="I497" s="63">
        <v>1</v>
      </c>
      <c r="J497" s="63">
        <v>15</v>
      </c>
      <c r="K497" s="166"/>
      <c r="L497" s="65">
        <f t="shared" si="50"/>
        <v>0</v>
      </c>
    </row>
    <row r="498" spans="1:12" ht="15.75" x14ac:dyDescent="0.25">
      <c r="A498" s="139"/>
      <c r="B498" s="110" t="s">
        <v>673</v>
      </c>
      <c r="C498" s="57" t="s">
        <v>453</v>
      </c>
      <c r="D498" s="107" t="s">
        <v>1146</v>
      </c>
      <c r="E498" s="138" t="s">
        <v>674</v>
      </c>
      <c r="F498" s="59">
        <v>254.17999999999998</v>
      </c>
      <c r="G498" s="60">
        <f t="shared" si="48"/>
        <v>0</v>
      </c>
      <c r="H498" s="61">
        <f t="shared" si="49"/>
        <v>0</v>
      </c>
      <c r="I498" s="63">
        <v>1</v>
      </c>
      <c r="J498" s="63">
        <v>13</v>
      </c>
      <c r="K498" s="166"/>
      <c r="L498" s="65">
        <f t="shared" si="50"/>
        <v>0</v>
      </c>
    </row>
    <row r="499" spans="1:12" ht="15.75" x14ac:dyDescent="0.25">
      <c r="A499" s="139"/>
      <c r="B499" s="106" t="s">
        <v>675</v>
      </c>
      <c r="C499" s="67" t="s">
        <v>453</v>
      </c>
      <c r="D499" s="107" t="s">
        <v>1147</v>
      </c>
      <c r="E499" s="108" t="s">
        <v>676</v>
      </c>
      <c r="F499" s="69">
        <v>278.02</v>
      </c>
      <c r="G499" s="70">
        <f t="shared" si="48"/>
        <v>0</v>
      </c>
      <c r="H499" s="71">
        <f t="shared" si="49"/>
        <v>0</v>
      </c>
      <c r="I499" s="73">
        <v>1</v>
      </c>
      <c r="J499" s="73">
        <v>10</v>
      </c>
      <c r="K499" s="167"/>
      <c r="L499" s="75">
        <f t="shared" si="50"/>
        <v>0</v>
      </c>
    </row>
    <row r="500" spans="1:12" ht="15.75" x14ac:dyDescent="0.25">
      <c r="A500" s="168"/>
      <c r="B500" s="86"/>
      <c r="C500" s="87"/>
      <c r="D500" s="105"/>
      <c r="E500" s="88"/>
      <c r="F500" s="89"/>
      <c r="G500" s="90"/>
      <c r="H500" s="91"/>
      <c r="I500" s="93"/>
      <c r="J500" s="93"/>
      <c r="K500" s="149"/>
      <c r="L500" s="95"/>
    </row>
    <row r="501" spans="1:12" ht="15.75" x14ac:dyDescent="0.25">
      <c r="A501" s="139"/>
      <c r="B501" s="109" t="s">
        <v>677</v>
      </c>
      <c r="C501" s="118" t="s">
        <v>453</v>
      </c>
      <c r="D501" s="136" t="s">
        <v>1148</v>
      </c>
      <c r="E501" s="48" t="s">
        <v>678</v>
      </c>
      <c r="F501" s="49">
        <v>943.73</v>
      </c>
      <c r="G501" s="50">
        <f t="shared" si="48"/>
        <v>0</v>
      </c>
      <c r="H501" s="51">
        <f t="shared" si="49"/>
        <v>0</v>
      </c>
      <c r="I501" s="53">
        <v>1</v>
      </c>
      <c r="J501" s="53">
        <v>4</v>
      </c>
      <c r="K501" s="165"/>
      <c r="L501" s="55">
        <f t="shared" si="50"/>
        <v>0</v>
      </c>
    </row>
    <row r="502" spans="1:12" ht="15.75" x14ac:dyDescent="0.25">
      <c r="A502" s="139"/>
      <c r="B502" s="110" t="s">
        <v>679</v>
      </c>
      <c r="C502" s="76" t="s">
        <v>446</v>
      </c>
      <c r="D502" s="137" t="s">
        <v>1149</v>
      </c>
      <c r="E502" s="58" t="s">
        <v>680</v>
      </c>
      <c r="F502" s="59">
        <v>910.39</v>
      </c>
      <c r="G502" s="60">
        <f t="shared" si="48"/>
        <v>0</v>
      </c>
      <c r="H502" s="61">
        <f t="shared" si="49"/>
        <v>0</v>
      </c>
      <c r="I502" s="63">
        <v>1</v>
      </c>
      <c r="J502" s="63">
        <v>5</v>
      </c>
      <c r="K502" s="166"/>
      <c r="L502" s="65">
        <f t="shared" si="50"/>
        <v>0</v>
      </c>
    </row>
    <row r="503" spans="1:12" ht="15.75" x14ac:dyDescent="0.25">
      <c r="A503" s="139"/>
      <c r="B503" s="56" t="s">
        <v>41</v>
      </c>
      <c r="C503" s="76" t="s">
        <v>446</v>
      </c>
      <c r="D503" s="137" t="s">
        <v>1150</v>
      </c>
      <c r="E503" s="138" t="s">
        <v>681</v>
      </c>
      <c r="F503" s="56" t="s">
        <v>41</v>
      </c>
      <c r="G503" s="60">
        <f t="shared" si="48"/>
        <v>0</v>
      </c>
      <c r="H503" s="61" t="str">
        <f t="shared" si="49"/>
        <v>-</v>
      </c>
      <c r="I503" s="63">
        <v>1</v>
      </c>
      <c r="J503" s="63">
        <v>5</v>
      </c>
      <c r="K503" s="166"/>
      <c r="L503" s="65">
        <f t="shared" si="50"/>
        <v>0</v>
      </c>
    </row>
    <row r="504" spans="1:12" ht="15.75" x14ac:dyDescent="0.25">
      <c r="A504" s="139"/>
      <c r="B504" s="110" t="s">
        <v>682</v>
      </c>
      <c r="C504" s="76" t="s">
        <v>453</v>
      </c>
      <c r="D504" s="137" t="s">
        <v>1151</v>
      </c>
      <c r="E504" s="138" t="s">
        <v>683</v>
      </c>
      <c r="F504" s="59">
        <v>511.88</v>
      </c>
      <c r="G504" s="60">
        <f t="shared" si="48"/>
        <v>0</v>
      </c>
      <c r="H504" s="61">
        <f t="shared" si="49"/>
        <v>0</v>
      </c>
      <c r="I504" s="63">
        <v>1</v>
      </c>
      <c r="J504" s="63">
        <v>8</v>
      </c>
      <c r="K504" s="166"/>
      <c r="L504" s="65">
        <f t="shared" si="50"/>
        <v>0</v>
      </c>
    </row>
    <row r="505" spans="1:12" ht="15.75" x14ac:dyDescent="0.25">
      <c r="A505" s="139"/>
      <c r="B505" s="110" t="s">
        <v>684</v>
      </c>
      <c r="C505" s="76" t="s">
        <v>453</v>
      </c>
      <c r="D505" s="137" t="s">
        <v>1152</v>
      </c>
      <c r="E505" s="58" t="s">
        <v>685</v>
      </c>
      <c r="F505" s="59">
        <v>451.57</v>
      </c>
      <c r="G505" s="60">
        <f t="shared" si="48"/>
        <v>0</v>
      </c>
      <c r="H505" s="61">
        <f t="shared" si="49"/>
        <v>0</v>
      </c>
      <c r="I505" s="63">
        <v>1</v>
      </c>
      <c r="J505" s="63">
        <v>8</v>
      </c>
      <c r="K505" s="166"/>
      <c r="L505" s="65">
        <f t="shared" si="50"/>
        <v>0</v>
      </c>
    </row>
    <row r="506" spans="1:12" ht="15.75" x14ac:dyDescent="0.25">
      <c r="A506" s="139"/>
      <c r="B506" s="110" t="s">
        <v>686</v>
      </c>
      <c r="C506" s="76" t="s">
        <v>453</v>
      </c>
      <c r="D506" s="137" t="s">
        <v>1153</v>
      </c>
      <c r="E506" s="58" t="s">
        <v>687</v>
      </c>
      <c r="F506" s="59">
        <v>472.88</v>
      </c>
      <c r="G506" s="60">
        <f t="shared" si="48"/>
        <v>0</v>
      </c>
      <c r="H506" s="61">
        <f t="shared" si="49"/>
        <v>0</v>
      </c>
      <c r="I506" s="63">
        <v>1</v>
      </c>
      <c r="J506" s="63">
        <v>8</v>
      </c>
      <c r="K506" s="166"/>
      <c r="L506" s="65">
        <f t="shared" si="50"/>
        <v>0</v>
      </c>
    </row>
    <row r="507" spans="1:12" ht="15.75" x14ac:dyDescent="0.25">
      <c r="A507" s="139"/>
      <c r="B507" s="110" t="s">
        <v>688</v>
      </c>
      <c r="C507" s="76" t="s">
        <v>453</v>
      </c>
      <c r="D507" s="137" t="s">
        <v>1154</v>
      </c>
      <c r="E507" s="58" t="s">
        <v>689</v>
      </c>
      <c r="F507" s="59">
        <v>451.57</v>
      </c>
      <c r="G507" s="60">
        <f t="shared" ref="G507:G514" si="51">$G$2</f>
        <v>0</v>
      </c>
      <c r="H507" s="61">
        <f t="shared" ref="H507:H514" si="52">IFERROR(G507*F507,"-")</f>
        <v>0</v>
      </c>
      <c r="I507" s="63">
        <v>1</v>
      </c>
      <c r="J507" s="63">
        <v>6</v>
      </c>
      <c r="K507" s="166"/>
      <c r="L507" s="65">
        <f t="shared" ref="L507:L514" si="53">IFERROR(H507*K507,0)</f>
        <v>0</v>
      </c>
    </row>
    <row r="508" spans="1:12" ht="15.75" x14ac:dyDescent="0.25">
      <c r="A508" s="139"/>
      <c r="B508" s="110" t="s">
        <v>690</v>
      </c>
      <c r="C508" s="76" t="s">
        <v>453</v>
      </c>
      <c r="D508" s="137" t="s">
        <v>1155</v>
      </c>
      <c r="E508" s="58" t="s">
        <v>691</v>
      </c>
      <c r="F508" s="59">
        <v>477.63</v>
      </c>
      <c r="G508" s="60">
        <f t="shared" si="51"/>
        <v>0</v>
      </c>
      <c r="H508" s="61">
        <f t="shared" si="52"/>
        <v>0</v>
      </c>
      <c r="I508" s="63">
        <v>1</v>
      </c>
      <c r="J508" s="63">
        <v>6</v>
      </c>
      <c r="K508" s="166"/>
      <c r="L508" s="65">
        <f t="shared" si="53"/>
        <v>0</v>
      </c>
    </row>
    <row r="509" spans="1:12" ht="15.75" x14ac:dyDescent="0.25">
      <c r="A509" s="139"/>
      <c r="B509" s="110" t="s">
        <v>692</v>
      </c>
      <c r="C509" s="76" t="s">
        <v>453</v>
      </c>
      <c r="D509" s="137" t="s">
        <v>1156</v>
      </c>
      <c r="E509" s="58" t="s">
        <v>693</v>
      </c>
      <c r="F509" s="59">
        <v>544.26</v>
      </c>
      <c r="G509" s="60">
        <f t="shared" si="51"/>
        <v>0</v>
      </c>
      <c r="H509" s="61">
        <f t="shared" si="52"/>
        <v>0</v>
      </c>
      <c r="I509" s="63">
        <v>1</v>
      </c>
      <c r="J509" s="63">
        <v>5</v>
      </c>
      <c r="K509" s="166"/>
      <c r="L509" s="65">
        <f t="shared" si="53"/>
        <v>0</v>
      </c>
    </row>
    <row r="510" spans="1:12" ht="15.75" x14ac:dyDescent="0.25">
      <c r="A510" s="139"/>
      <c r="B510" s="106" t="s">
        <v>694</v>
      </c>
      <c r="C510" s="112" t="s">
        <v>453</v>
      </c>
      <c r="D510" s="113" t="s">
        <v>1157</v>
      </c>
      <c r="E510" s="68" t="s">
        <v>695</v>
      </c>
      <c r="F510" s="69">
        <v>502.71999999999997</v>
      </c>
      <c r="G510" s="70">
        <f t="shared" si="51"/>
        <v>0</v>
      </c>
      <c r="H510" s="71">
        <f t="shared" si="52"/>
        <v>0</v>
      </c>
      <c r="I510" s="73">
        <v>1</v>
      </c>
      <c r="J510" s="73">
        <v>5</v>
      </c>
      <c r="K510" s="167"/>
      <c r="L510" s="75">
        <f t="shared" si="53"/>
        <v>0</v>
      </c>
    </row>
    <row r="511" spans="1:12" ht="15.75" x14ac:dyDescent="0.25">
      <c r="A511" s="168"/>
      <c r="B511" s="86"/>
      <c r="C511" s="87"/>
      <c r="D511" s="105"/>
      <c r="E511" s="88"/>
      <c r="F511" s="89"/>
      <c r="G511" s="90"/>
      <c r="H511" s="91"/>
      <c r="I511" s="93"/>
      <c r="J511" s="93"/>
      <c r="K511" s="149"/>
      <c r="L511" s="95"/>
    </row>
    <row r="512" spans="1:12" ht="15.75" x14ac:dyDescent="0.25">
      <c r="A512" s="139"/>
      <c r="B512" s="100" t="s">
        <v>696</v>
      </c>
      <c r="C512" s="119" t="s">
        <v>453</v>
      </c>
      <c r="D512" s="186" t="s">
        <v>1158</v>
      </c>
      <c r="E512" s="79" t="s">
        <v>697</v>
      </c>
      <c r="F512" s="80">
        <v>2963.34</v>
      </c>
      <c r="G512" s="81">
        <f t="shared" si="51"/>
        <v>0</v>
      </c>
      <c r="H512" s="82">
        <f t="shared" si="52"/>
        <v>0</v>
      </c>
      <c r="I512" s="20">
        <v>1</v>
      </c>
      <c r="J512" s="20">
        <v>2</v>
      </c>
      <c r="K512" s="187"/>
      <c r="L512" s="85">
        <f t="shared" si="53"/>
        <v>0</v>
      </c>
    </row>
    <row r="513" spans="1:16" ht="15.75" x14ac:dyDescent="0.25">
      <c r="A513" s="168"/>
      <c r="B513" s="86"/>
      <c r="C513" s="87"/>
      <c r="D513" s="105"/>
      <c r="E513" s="88"/>
      <c r="F513" s="89"/>
      <c r="G513" s="90"/>
      <c r="H513" s="91"/>
      <c r="I513" s="93"/>
      <c r="J513" s="93"/>
      <c r="K513" s="149"/>
      <c r="L513" s="95"/>
    </row>
    <row r="514" spans="1:16" ht="15.75" x14ac:dyDescent="0.25">
      <c r="A514" s="188"/>
      <c r="B514" s="56" t="s">
        <v>41</v>
      </c>
      <c r="C514" s="78"/>
      <c r="D514" s="101" t="s">
        <v>1159</v>
      </c>
      <c r="E514" s="102" t="s">
        <v>698</v>
      </c>
      <c r="F514" s="56" t="s">
        <v>41</v>
      </c>
      <c r="G514" s="81">
        <f t="shared" si="51"/>
        <v>0</v>
      </c>
      <c r="H514" s="82" t="str">
        <f t="shared" si="52"/>
        <v>-</v>
      </c>
      <c r="I514" s="20">
        <v>1</v>
      </c>
      <c r="J514" s="20">
        <v>1</v>
      </c>
      <c r="K514" s="187"/>
      <c r="L514" s="85">
        <f t="shared" si="53"/>
        <v>0</v>
      </c>
    </row>
    <row r="515" spans="1:16" ht="15.75" customHeight="1" x14ac:dyDescent="0.25">
      <c r="A515" s="189"/>
      <c r="B515" s="34"/>
      <c r="C515" s="35"/>
      <c r="D515" s="36" t="s">
        <v>1160</v>
      </c>
      <c r="E515" s="37"/>
      <c r="F515" s="38" t="s">
        <v>15</v>
      </c>
      <c r="G515" s="39"/>
      <c r="H515" s="40"/>
      <c r="I515" s="41"/>
      <c r="J515" s="42"/>
      <c r="K515" s="190"/>
      <c r="L515" s="44"/>
    </row>
    <row r="516" spans="1:16" ht="15.75" x14ac:dyDescent="0.25">
      <c r="A516" s="168"/>
      <c r="B516" s="46" t="s">
        <v>699</v>
      </c>
      <c r="C516" s="78">
        <v>733</v>
      </c>
      <c r="D516" s="101" t="s">
        <v>1161</v>
      </c>
      <c r="E516" s="101" t="s">
        <v>24</v>
      </c>
      <c r="F516" s="49">
        <v>31.150000000000002</v>
      </c>
      <c r="G516" s="50">
        <f t="shared" ref="G516:G523" si="54">$G$2</f>
        <v>0</v>
      </c>
      <c r="H516" s="51">
        <f t="shared" ref="H516:H523" si="55">IFERROR(G516*F516,"-")</f>
        <v>0</v>
      </c>
      <c r="I516" s="53">
        <v>25</v>
      </c>
      <c r="J516" s="53">
        <v>200</v>
      </c>
      <c r="K516" s="165"/>
      <c r="L516" s="55">
        <f t="shared" ref="L516:L523" si="56">IFERROR(H516*K516,0)</f>
        <v>0</v>
      </c>
    </row>
    <row r="517" spans="1:16" ht="15.75" x14ac:dyDescent="0.25">
      <c r="A517" s="168"/>
      <c r="B517" s="66" t="s">
        <v>700</v>
      </c>
      <c r="C517" s="67">
        <v>733</v>
      </c>
      <c r="D517" s="107" t="s">
        <v>1162</v>
      </c>
      <c r="E517" s="107" t="s">
        <v>28</v>
      </c>
      <c r="F517" s="69">
        <v>39.15</v>
      </c>
      <c r="G517" s="70">
        <f t="shared" si="54"/>
        <v>0</v>
      </c>
      <c r="H517" s="71">
        <f t="shared" si="55"/>
        <v>0</v>
      </c>
      <c r="I517" s="73">
        <v>25</v>
      </c>
      <c r="J517" s="73">
        <v>100</v>
      </c>
      <c r="K517" s="167"/>
      <c r="L517" s="75">
        <f t="shared" si="56"/>
        <v>0</v>
      </c>
    </row>
    <row r="518" spans="1:16" ht="15.75" x14ac:dyDescent="0.25">
      <c r="A518" s="168"/>
      <c r="B518" s="56" t="s">
        <v>701</v>
      </c>
      <c r="C518" s="57">
        <v>733</v>
      </c>
      <c r="D518" s="171" t="s">
        <v>1163</v>
      </c>
      <c r="E518" s="171" t="s">
        <v>30</v>
      </c>
      <c r="F518" s="59">
        <v>65.83</v>
      </c>
      <c r="G518" s="60">
        <f t="shared" si="54"/>
        <v>0</v>
      </c>
      <c r="H518" s="61">
        <f t="shared" si="55"/>
        <v>0</v>
      </c>
      <c r="I518" s="63">
        <v>20</v>
      </c>
      <c r="J518" s="63">
        <v>100</v>
      </c>
      <c r="K518" s="166"/>
      <c r="L518" s="65">
        <f t="shared" si="56"/>
        <v>0</v>
      </c>
    </row>
    <row r="519" spans="1:16" ht="15.75" x14ac:dyDescent="0.25">
      <c r="A519" s="168"/>
      <c r="B519" s="56" t="s">
        <v>702</v>
      </c>
      <c r="C519" s="67">
        <v>733</v>
      </c>
      <c r="D519" s="107" t="s">
        <v>1164</v>
      </c>
      <c r="E519" s="107" t="s">
        <v>32</v>
      </c>
      <c r="F519" s="59">
        <v>122.64</v>
      </c>
      <c r="G519" s="60">
        <f t="shared" si="54"/>
        <v>0</v>
      </c>
      <c r="H519" s="61">
        <f t="shared" si="55"/>
        <v>0</v>
      </c>
      <c r="I519" s="63">
        <v>10</v>
      </c>
      <c r="J519" s="63">
        <v>50</v>
      </c>
      <c r="K519" s="166"/>
      <c r="L519" s="65">
        <f t="shared" si="56"/>
        <v>0</v>
      </c>
    </row>
    <row r="520" spans="1:16" ht="15.75" x14ac:dyDescent="0.25">
      <c r="A520" s="168"/>
      <c r="B520" s="56" t="s">
        <v>703</v>
      </c>
      <c r="C520" s="67">
        <v>733</v>
      </c>
      <c r="D520" s="107" t="s">
        <v>1165</v>
      </c>
      <c r="E520" s="107" t="s">
        <v>34</v>
      </c>
      <c r="F520" s="59">
        <v>161.54</v>
      </c>
      <c r="G520" s="60">
        <f t="shared" si="54"/>
        <v>0</v>
      </c>
      <c r="H520" s="61">
        <f t="shared" si="55"/>
        <v>0</v>
      </c>
      <c r="I520" s="63">
        <v>5</v>
      </c>
      <c r="J520" s="63">
        <v>30</v>
      </c>
      <c r="K520" s="166"/>
      <c r="L520" s="65">
        <f t="shared" si="56"/>
        <v>0</v>
      </c>
    </row>
    <row r="521" spans="1:16" ht="15.75" x14ac:dyDescent="0.25">
      <c r="A521" s="168"/>
      <c r="B521" s="56" t="s">
        <v>704</v>
      </c>
      <c r="C521" s="67">
        <v>733</v>
      </c>
      <c r="D521" s="107" t="s">
        <v>1166</v>
      </c>
      <c r="E521" s="107" t="s">
        <v>36</v>
      </c>
      <c r="F521" s="59">
        <v>275.24</v>
      </c>
      <c r="G521" s="60">
        <f t="shared" si="54"/>
        <v>0</v>
      </c>
      <c r="H521" s="61">
        <f t="shared" si="55"/>
        <v>0</v>
      </c>
      <c r="I521" s="63">
        <v>3</v>
      </c>
      <c r="J521" s="63">
        <v>18</v>
      </c>
      <c r="K521" s="166"/>
      <c r="L521" s="65">
        <f t="shared" si="56"/>
        <v>0</v>
      </c>
    </row>
    <row r="522" spans="1:16" ht="15.75" x14ac:dyDescent="0.25">
      <c r="A522" s="168"/>
      <c r="B522" s="56" t="s">
        <v>705</v>
      </c>
      <c r="C522" s="67">
        <v>733</v>
      </c>
      <c r="D522" s="108" t="s">
        <v>1167</v>
      </c>
      <c r="E522" s="107" t="s">
        <v>38</v>
      </c>
      <c r="F522" s="59">
        <v>602.6</v>
      </c>
      <c r="G522" s="60">
        <f t="shared" si="54"/>
        <v>0</v>
      </c>
      <c r="H522" s="61">
        <f t="shared" si="55"/>
        <v>0</v>
      </c>
      <c r="I522" s="63">
        <v>2</v>
      </c>
      <c r="J522" s="63">
        <v>8</v>
      </c>
      <c r="K522" s="166"/>
      <c r="L522" s="65">
        <f t="shared" si="56"/>
        <v>0</v>
      </c>
    </row>
    <row r="523" spans="1:16" ht="15.75" x14ac:dyDescent="0.25">
      <c r="A523" s="191"/>
      <c r="B523" s="56" t="s">
        <v>706</v>
      </c>
      <c r="C523" s="57">
        <v>733</v>
      </c>
      <c r="D523" s="171" t="s">
        <v>1168</v>
      </c>
      <c r="E523" s="171" t="s">
        <v>40</v>
      </c>
      <c r="F523" s="59">
        <v>1559.24</v>
      </c>
      <c r="G523" s="60">
        <f t="shared" si="54"/>
        <v>0</v>
      </c>
      <c r="H523" s="61">
        <f t="shared" si="55"/>
        <v>0</v>
      </c>
      <c r="I523" s="63">
        <v>2</v>
      </c>
      <c r="J523" s="63">
        <v>6</v>
      </c>
      <c r="K523" s="166"/>
      <c r="L523" s="65">
        <f t="shared" si="56"/>
        <v>0</v>
      </c>
    </row>
    <row r="524" spans="1:16" ht="15.75" customHeight="1" x14ac:dyDescent="0.25">
      <c r="A524" s="33"/>
      <c r="B524" s="34"/>
      <c r="C524" s="35"/>
      <c r="D524" s="36" t="s">
        <v>707</v>
      </c>
      <c r="E524" s="37"/>
      <c r="F524" s="38" t="s">
        <v>15</v>
      </c>
      <c r="G524" s="39"/>
      <c r="H524" s="40"/>
      <c r="I524" s="41"/>
      <c r="J524" s="42"/>
      <c r="K524" s="43"/>
      <c r="L524" s="44"/>
      <c r="M524" s="1"/>
      <c r="N524" s="1"/>
    </row>
    <row r="525" spans="1:16" s="135" customFormat="1" ht="15.75" x14ac:dyDescent="0.25">
      <c r="A525" s="126"/>
      <c r="B525" s="192" t="s">
        <v>708</v>
      </c>
      <c r="C525" s="193">
        <v>618</v>
      </c>
      <c r="D525" s="194" t="s">
        <v>709</v>
      </c>
      <c r="E525" s="194" t="s">
        <v>53</v>
      </c>
      <c r="F525" s="195">
        <v>6.3199999999999994</v>
      </c>
      <c r="G525" s="81">
        <f t="shared" ref="G525:G546" si="57">$G$2</f>
        <v>0</v>
      </c>
      <c r="H525" s="82">
        <f t="shared" ref="H525:H546" si="58">IFERROR(G525*F525,"-")</f>
        <v>0</v>
      </c>
      <c r="I525" s="196">
        <v>25</v>
      </c>
      <c r="J525" s="197">
        <v>4300</v>
      </c>
      <c r="K525" s="198"/>
      <c r="L525" s="85">
        <f t="shared" ref="L525:L546" si="59">IFERROR(H525*K525,0)</f>
        <v>0</v>
      </c>
      <c r="M525" s="134"/>
      <c r="N525" s="134"/>
      <c r="P525" s="12"/>
    </row>
    <row r="526" spans="1:16" s="135" customFormat="1" ht="15.75" x14ac:dyDescent="0.25">
      <c r="A526" s="126"/>
      <c r="B526" s="160"/>
      <c r="C526" s="176"/>
      <c r="D526" s="162"/>
      <c r="E526" s="162"/>
      <c r="F526" s="163"/>
      <c r="G526" s="90"/>
      <c r="H526" s="91"/>
      <c r="I526" s="199"/>
      <c r="J526" s="177"/>
      <c r="K526" s="200"/>
      <c r="L526" s="95"/>
      <c r="M526" s="134"/>
      <c r="N526" s="134"/>
    </row>
    <row r="527" spans="1:16" ht="15.75" x14ac:dyDescent="0.25">
      <c r="A527" s="45"/>
      <c r="B527" s="46" t="s">
        <v>710</v>
      </c>
      <c r="C527" s="78">
        <v>618</v>
      </c>
      <c r="D527" s="48" t="s">
        <v>711</v>
      </c>
      <c r="E527" s="48" t="s">
        <v>57</v>
      </c>
      <c r="F527" s="49">
        <v>4.47</v>
      </c>
      <c r="G527" s="50">
        <f t="shared" si="57"/>
        <v>0</v>
      </c>
      <c r="H527" s="51">
        <f t="shared" si="58"/>
        <v>0</v>
      </c>
      <c r="I527" s="52">
        <v>25</v>
      </c>
      <c r="J527" s="53">
        <v>2500</v>
      </c>
      <c r="K527" s="54"/>
      <c r="L527" s="55">
        <f t="shared" si="59"/>
        <v>0</v>
      </c>
      <c r="M527" s="1"/>
      <c r="N527" s="1"/>
    </row>
    <row r="528" spans="1:16" ht="15.75" x14ac:dyDescent="0.25">
      <c r="A528" s="45"/>
      <c r="B528" s="56" t="s">
        <v>712</v>
      </c>
      <c r="C528" s="67">
        <v>618</v>
      </c>
      <c r="D528" s="58" t="s">
        <v>713</v>
      </c>
      <c r="E528" s="58" t="s">
        <v>61</v>
      </c>
      <c r="F528" s="59">
        <v>6.46</v>
      </c>
      <c r="G528" s="60">
        <f t="shared" si="57"/>
        <v>0</v>
      </c>
      <c r="H528" s="61">
        <f t="shared" si="58"/>
        <v>0</v>
      </c>
      <c r="I528" s="62">
        <v>25</v>
      </c>
      <c r="J528" s="63">
        <v>1500</v>
      </c>
      <c r="K528" s="64"/>
      <c r="L528" s="65">
        <f t="shared" si="59"/>
        <v>0</v>
      </c>
      <c r="M528" s="1"/>
      <c r="N528" s="1"/>
    </row>
    <row r="529" spans="1:14" ht="15.75" x14ac:dyDescent="0.25">
      <c r="A529" s="45"/>
      <c r="B529" s="66" t="s">
        <v>714</v>
      </c>
      <c r="C529" s="67">
        <v>618</v>
      </c>
      <c r="D529" s="68" t="s">
        <v>715</v>
      </c>
      <c r="E529" s="68" t="s">
        <v>63</v>
      </c>
      <c r="F529" s="69">
        <v>5.67</v>
      </c>
      <c r="G529" s="70">
        <f t="shared" si="57"/>
        <v>0</v>
      </c>
      <c r="H529" s="71">
        <f t="shared" si="58"/>
        <v>0</v>
      </c>
      <c r="I529" s="72">
        <v>25</v>
      </c>
      <c r="J529" s="73">
        <v>1500</v>
      </c>
      <c r="K529" s="74"/>
      <c r="L529" s="75">
        <f t="shared" si="59"/>
        <v>0</v>
      </c>
      <c r="M529" s="1"/>
      <c r="N529" s="1"/>
    </row>
    <row r="530" spans="1:14" ht="15.75" x14ac:dyDescent="0.25">
      <c r="A530" s="45"/>
      <c r="B530" s="86"/>
      <c r="C530" s="87"/>
      <c r="D530" s="88"/>
      <c r="E530" s="88"/>
      <c r="F530" s="89"/>
      <c r="G530" s="90"/>
      <c r="H530" s="91"/>
      <c r="I530" s="92"/>
      <c r="J530" s="93"/>
      <c r="K530" s="94"/>
      <c r="L530" s="95"/>
      <c r="M530" s="1"/>
      <c r="N530" s="1"/>
    </row>
    <row r="531" spans="1:14" ht="15.75" x14ac:dyDescent="0.25">
      <c r="A531" s="45"/>
      <c r="B531" s="46" t="s">
        <v>716</v>
      </c>
      <c r="C531" s="78">
        <v>618</v>
      </c>
      <c r="D531" s="48" t="s">
        <v>717</v>
      </c>
      <c r="E531" s="48" t="s">
        <v>69</v>
      </c>
      <c r="F531" s="49">
        <v>6.89</v>
      </c>
      <c r="G531" s="50">
        <f t="shared" si="57"/>
        <v>0</v>
      </c>
      <c r="H531" s="51">
        <f t="shared" si="58"/>
        <v>0</v>
      </c>
      <c r="I531" s="52">
        <v>25</v>
      </c>
      <c r="J531" s="53">
        <v>500</v>
      </c>
      <c r="K531" s="54"/>
      <c r="L531" s="55">
        <f t="shared" si="59"/>
        <v>0</v>
      </c>
      <c r="M531" s="1"/>
      <c r="N531" s="1"/>
    </row>
    <row r="532" spans="1:14" ht="15.75" x14ac:dyDescent="0.25">
      <c r="A532" s="45"/>
      <c r="B532" s="56" t="s">
        <v>41</v>
      </c>
      <c r="C532" s="67">
        <v>618</v>
      </c>
      <c r="D532" s="58" t="s">
        <v>718</v>
      </c>
      <c r="E532" s="58" t="s">
        <v>71</v>
      </c>
      <c r="F532" s="56" t="s">
        <v>41</v>
      </c>
      <c r="G532" s="60">
        <f t="shared" si="57"/>
        <v>0</v>
      </c>
      <c r="H532" s="61" t="str">
        <f t="shared" si="58"/>
        <v>-</v>
      </c>
      <c r="I532" s="62">
        <v>25</v>
      </c>
      <c r="J532" s="63">
        <v>700</v>
      </c>
      <c r="K532" s="64"/>
      <c r="L532" s="65">
        <f t="shared" si="59"/>
        <v>0</v>
      </c>
      <c r="M532" s="1"/>
      <c r="N532" s="1"/>
    </row>
    <row r="533" spans="1:14" ht="15.75" x14ac:dyDescent="0.25">
      <c r="A533" s="45"/>
      <c r="B533" s="56" t="s">
        <v>719</v>
      </c>
      <c r="C533" s="67">
        <v>618</v>
      </c>
      <c r="D533" s="58" t="s">
        <v>720</v>
      </c>
      <c r="E533" s="58" t="s">
        <v>73</v>
      </c>
      <c r="F533" s="59">
        <v>11.93</v>
      </c>
      <c r="G533" s="60">
        <f t="shared" si="57"/>
        <v>0</v>
      </c>
      <c r="H533" s="61">
        <f t="shared" si="58"/>
        <v>0</v>
      </c>
      <c r="I533" s="62">
        <v>30</v>
      </c>
      <c r="J533" s="63">
        <v>600</v>
      </c>
      <c r="K533" s="64"/>
      <c r="L533" s="65">
        <f t="shared" si="59"/>
        <v>0</v>
      </c>
      <c r="M533" s="1"/>
      <c r="N533" s="1"/>
    </row>
    <row r="534" spans="1:14" ht="15.75" x14ac:dyDescent="0.25">
      <c r="A534" s="45"/>
      <c r="B534" s="56" t="s">
        <v>721</v>
      </c>
      <c r="C534" s="67">
        <v>618</v>
      </c>
      <c r="D534" s="58" t="s">
        <v>722</v>
      </c>
      <c r="E534" s="58" t="s">
        <v>75</v>
      </c>
      <c r="F534" s="59">
        <v>10.5</v>
      </c>
      <c r="G534" s="60">
        <f t="shared" si="57"/>
        <v>0</v>
      </c>
      <c r="H534" s="61">
        <f t="shared" si="58"/>
        <v>0</v>
      </c>
      <c r="I534" s="62">
        <v>25</v>
      </c>
      <c r="J534" s="63">
        <v>700</v>
      </c>
      <c r="K534" s="64"/>
      <c r="L534" s="65">
        <f t="shared" si="59"/>
        <v>0</v>
      </c>
      <c r="M534" s="1"/>
      <c r="N534" s="1"/>
    </row>
    <row r="535" spans="1:14" ht="15.75" x14ac:dyDescent="0.25">
      <c r="A535" s="45"/>
      <c r="B535" s="66" t="s">
        <v>723</v>
      </c>
      <c r="C535" s="67">
        <v>618</v>
      </c>
      <c r="D535" s="68" t="s">
        <v>724</v>
      </c>
      <c r="E535" s="68" t="s">
        <v>77</v>
      </c>
      <c r="F535" s="69">
        <v>10.98</v>
      </c>
      <c r="G535" s="70">
        <f t="shared" si="57"/>
        <v>0</v>
      </c>
      <c r="H535" s="71">
        <f t="shared" si="58"/>
        <v>0</v>
      </c>
      <c r="I535" s="72">
        <v>25</v>
      </c>
      <c r="J535" s="73">
        <v>700</v>
      </c>
      <c r="K535" s="74"/>
      <c r="L535" s="75">
        <f t="shared" si="59"/>
        <v>0</v>
      </c>
      <c r="M535" s="1"/>
      <c r="N535" s="1"/>
    </row>
    <row r="536" spans="1:14" ht="15.75" x14ac:dyDescent="0.25">
      <c r="A536" s="45"/>
      <c r="B536" s="86"/>
      <c r="C536" s="87"/>
      <c r="D536" s="88"/>
      <c r="E536" s="88"/>
      <c r="F536" s="89"/>
      <c r="G536" s="90"/>
      <c r="H536" s="91"/>
      <c r="I536" s="92"/>
      <c r="J536" s="93"/>
      <c r="K536" s="94"/>
      <c r="L536" s="95"/>
      <c r="M536" s="1"/>
      <c r="N536" s="1"/>
    </row>
    <row r="537" spans="1:14" ht="15.75" x14ac:dyDescent="0.25">
      <c r="A537" s="45"/>
      <c r="B537" s="46" t="s">
        <v>725</v>
      </c>
      <c r="C537" s="78">
        <v>618</v>
      </c>
      <c r="D537" s="48" t="s">
        <v>726</v>
      </c>
      <c r="E537" s="48" t="s">
        <v>79</v>
      </c>
      <c r="F537" s="49">
        <v>18.12</v>
      </c>
      <c r="G537" s="50">
        <f t="shared" si="57"/>
        <v>0</v>
      </c>
      <c r="H537" s="51">
        <f t="shared" si="58"/>
        <v>0</v>
      </c>
      <c r="I537" s="52">
        <v>10</v>
      </c>
      <c r="J537" s="53">
        <v>320</v>
      </c>
      <c r="K537" s="54"/>
      <c r="L537" s="55">
        <f t="shared" si="59"/>
        <v>0</v>
      </c>
      <c r="M537" s="1"/>
      <c r="N537" s="1"/>
    </row>
    <row r="538" spans="1:14" ht="15.75" x14ac:dyDescent="0.25">
      <c r="A538" s="45"/>
      <c r="B538" s="56" t="s">
        <v>41</v>
      </c>
      <c r="C538" s="57">
        <v>618</v>
      </c>
      <c r="D538" s="58" t="s">
        <v>727</v>
      </c>
      <c r="E538" s="58" t="s">
        <v>81</v>
      </c>
      <c r="F538" s="56" t="s">
        <v>41</v>
      </c>
      <c r="G538" s="60">
        <f t="shared" si="57"/>
        <v>0</v>
      </c>
      <c r="H538" s="61" t="str">
        <f t="shared" si="58"/>
        <v>-</v>
      </c>
      <c r="I538" s="62">
        <v>10</v>
      </c>
      <c r="J538" s="63">
        <v>320</v>
      </c>
      <c r="K538" s="64"/>
      <c r="L538" s="65">
        <f t="shared" si="59"/>
        <v>0</v>
      </c>
      <c r="M538" s="1"/>
      <c r="N538" s="1"/>
    </row>
    <row r="539" spans="1:14" ht="15.75" x14ac:dyDescent="0.25">
      <c r="A539" s="45"/>
      <c r="B539" s="66" t="s">
        <v>728</v>
      </c>
      <c r="C539" s="67">
        <v>618</v>
      </c>
      <c r="D539" s="68" t="s">
        <v>729</v>
      </c>
      <c r="E539" s="68" t="s">
        <v>83</v>
      </c>
      <c r="F539" s="69">
        <v>16.080000000000002</v>
      </c>
      <c r="G539" s="70">
        <f t="shared" si="57"/>
        <v>0</v>
      </c>
      <c r="H539" s="71">
        <f t="shared" si="58"/>
        <v>0</v>
      </c>
      <c r="I539" s="72">
        <v>10</v>
      </c>
      <c r="J539" s="73">
        <v>300</v>
      </c>
      <c r="K539" s="74"/>
      <c r="L539" s="75">
        <f t="shared" si="59"/>
        <v>0</v>
      </c>
      <c r="M539" s="1"/>
      <c r="N539" s="1"/>
    </row>
    <row r="540" spans="1:14" ht="15.75" x14ac:dyDescent="0.25">
      <c r="A540" s="45"/>
      <c r="B540" s="86"/>
      <c r="C540" s="87"/>
      <c r="D540" s="88"/>
      <c r="E540" s="88"/>
      <c r="F540" s="89"/>
      <c r="G540" s="90"/>
      <c r="H540" s="91"/>
      <c r="I540" s="92"/>
      <c r="J540" s="93"/>
      <c r="K540" s="94"/>
      <c r="L540" s="95"/>
      <c r="M540" s="1"/>
      <c r="N540" s="1"/>
    </row>
    <row r="541" spans="1:14" ht="15.75" x14ac:dyDescent="0.25">
      <c r="A541" s="45"/>
      <c r="B541" s="56" t="s">
        <v>41</v>
      </c>
      <c r="C541" s="47">
        <v>618</v>
      </c>
      <c r="D541" s="48" t="s">
        <v>730</v>
      </c>
      <c r="E541" s="48" t="s">
        <v>87</v>
      </c>
      <c r="F541" s="56" t="s">
        <v>41</v>
      </c>
      <c r="G541" s="50">
        <f t="shared" si="57"/>
        <v>0</v>
      </c>
      <c r="H541" s="51" t="str">
        <f t="shared" si="58"/>
        <v>-</v>
      </c>
      <c r="I541" s="52">
        <v>1</v>
      </c>
      <c r="J541" s="53">
        <v>200</v>
      </c>
      <c r="K541" s="54"/>
      <c r="L541" s="55">
        <f t="shared" si="59"/>
        <v>0</v>
      </c>
      <c r="M541" s="1"/>
      <c r="N541" s="1"/>
    </row>
    <row r="542" spans="1:14" ht="15.75" x14ac:dyDescent="0.25">
      <c r="A542" s="45"/>
      <c r="B542" s="66" t="s">
        <v>731</v>
      </c>
      <c r="C542" s="67">
        <v>618</v>
      </c>
      <c r="D542" s="68" t="s">
        <v>732</v>
      </c>
      <c r="E542" s="68" t="s">
        <v>89</v>
      </c>
      <c r="F542" s="69">
        <v>20.14</v>
      </c>
      <c r="G542" s="70">
        <f t="shared" si="57"/>
        <v>0</v>
      </c>
      <c r="H542" s="71">
        <f t="shared" si="58"/>
        <v>0</v>
      </c>
      <c r="I542" s="72">
        <v>1</v>
      </c>
      <c r="J542" s="73">
        <v>200</v>
      </c>
      <c r="K542" s="74"/>
      <c r="L542" s="75">
        <f t="shared" si="59"/>
        <v>0</v>
      </c>
      <c r="M542" s="1"/>
      <c r="N542" s="1"/>
    </row>
    <row r="543" spans="1:14" ht="15.75" x14ac:dyDescent="0.25">
      <c r="A543" s="45"/>
      <c r="B543" s="86"/>
      <c r="C543" s="87"/>
      <c r="D543" s="88"/>
      <c r="E543" s="88"/>
      <c r="F543" s="89"/>
      <c r="G543" s="90"/>
      <c r="H543" s="91"/>
      <c r="I543" s="92"/>
      <c r="J543" s="93"/>
      <c r="K543" s="94"/>
      <c r="L543" s="95"/>
      <c r="M543" s="1"/>
      <c r="N543" s="1"/>
    </row>
    <row r="544" spans="1:14" ht="15.75" x14ac:dyDescent="0.25">
      <c r="A544" s="45"/>
      <c r="B544" s="77" t="s">
        <v>733</v>
      </c>
      <c r="C544" s="78">
        <v>618</v>
      </c>
      <c r="D544" s="79" t="s">
        <v>734</v>
      </c>
      <c r="E544" s="79" t="s">
        <v>97</v>
      </c>
      <c r="F544" s="80">
        <v>25.950000000000003</v>
      </c>
      <c r="G544" s="81">
        <f t="shared" si="57"/>
        <v>0</v>
      </c>
      <c r="H544" s="82">
        <f t="shared" si="58"/>
        <v>0</v>
      </c>
      <c r="I544" s="83">
        <v>1</v>
      </c>
      <c r="J544" s="20">
        <v>140</v>
      </c>
      <c r="K544" s="84"/>
      <c r="L544" s="85">
        <f t="shared" si="59"/>
        <v>0</v>
      </c>
      <c r="M544" s="1"/>
      <c r="N544" s="1"/>
    </row>
    <row r="545" spans="1:14" ht="15.75" x14ac:dyDescent="0.25">
      <c r="A545" s="45"/>
      <c r="B545" s="86"/>
      <c r="C545" s="87"/>
      <c r="D545" s="88"/>
      <c r="E545" s="88"/>
      <c r="F545" s="89"/>
      <c r="G545" s="90"/>
      <c r="H545" s="91"/>
      <c r="I545" s="92"/>
      <c r="J545" s="93"/>
      <c r="K545" s="94"/>
      <c r="L545" s="95"/>
      <c r="M545" s="1"/>
      <c r="N545" s="1"/>
    </row>
    <row r="546" spans="1:14" ht="15.75" x14ac:dyDescent="0.25">
      <c r="A546" s="45"/>
      <c r="B546" s="77" t="s">
        <v>735</v>
      </c>
      <c r="C546" s="78">
        <v>618</v>
      </c>
      <c r="D546" s="79" t="s">
        <v>736</v>
      </c>
      <c r="E546" s="79" t="s">
        <v>107</v>
      </c>
      <c r="F546" s="80">
        <v>75.930000000000007</v>
      </c>
      <c r="G546" s="81">
        <f t="shared" si="57"/>
        <v>0</v>
      </c>
      <c r="H546" s="82">
        <f t="shared" si="58"/>
        <v>0</v>
      </c>
      <c r="I546" s="83">
        <v>1</v>
      </c>
      <c r="J546" s="20">
        <v>60</v>
      </c>
      <c r="K546" s="84"/>
      <c r="L546" s="85">
        <f t="shared" si="59"/>
        <v>0</v>
      </c>
      <c r="M546" s="1"/>
      <c r="N546" s="1"/>
    </row>
    <row r="547" spans="1:14" ht="15.75" x14ac:dyDescent="0.25">
      <c r="A547" s="33"/>
      <c r="B547" s="34"/>
      <c r="C547" s="35"/>
      <c r="D547" s="36" t="s">
        <v>737</v>
      </c>
      <c r="E547" s="37"/>
      <c r="F547" s="201" t="s">
        <v>15</v>
      </c>
      <c r="G547" s="39"/>
      <c r="H547" s="40"/>
      <c r="I547" s="41"/>
      <c r="J547" s="42"/>
      <c r="K547" s="43"/>
      <c r="L547" s="44"/>
      <c r="M547" s="1"/>
      <c r="N547" s="1"/>
    </row>
    <row r="548" spans="1:14" ht="15.75" x14ac:dyDescent="0.25">
      <c r="A548" s="45"/>
      <c r="B548" s="46" t="s">
        <v>738</v>
      </c>
      <c r="C548" s="78">
        <v>617</v>
      </c>
      <c r="D548" s="48" t="s">
        <v>739</v>
      </c>
      <c r="E548" s="48" t="s">
        <v>18</v>
      </c>
      <c r="F548" s="49">
        <v>3.8299999999999996</v>
      </c>
      <c r="G548" s="50">
        <f t="shared" ref="G548:G561" si="60">$G$2</f>
        <v>0</v>
      </c>
      <c r="H548" s="51">
        <f t="shared" ref="H548:H561" si="61">IFERROR(G548*F548,"-")</f>
        <v>0</v>
      </c>
      <c r="I548" s="52">
        <v>25</v>
      </c>
      <c r="J548" s="53">
        <v>3300</v>
      </c>
      <c r="K548" s="54"/>
      <c r="L548" s="55">
        <f t="shared" ref="L548:L561" si="62">IFERROR(H548*K548,0)</f>
        <v>0</v>
      </c>
      <c r="M548" s="1"/>
      <c r="N548" s="1"/>
    </row>
    <row r="549" spans="1:14" ht="15.75" x14ac:dyDescent="0.25">
      <c r="A549" s="45"/>
      <c r="B549" s="56" t="s">
        <v>740</v>
      </c>
      <c r="C549" s="67">
        <v>617</v>
      </c>
      <c r="D549" s="58" t="s">
        <v>741</v>
      </c>
      <c r="E549" s="58" t="s">
        <v>20</v>
      </c>
      <c r="F549" s="59">
        <v>2.3899999999999997</v>
      </c>
      <c r="G549" s="60">
        <f t="shared" si="60"/>
        <v>0</v>
      </c>
      <c r="H549" s="61">
        <f t="shared" si="61"/>
        <v>0</v>
      </c>
      <c r="I549" s="62">
        <v>25</v>
      </c>
      <c r="J549" s="63">
        <v>3000</v>
      </c>
      <c r="K549" s="64"/>
      <c r="L549" s="65">
        <f t="shared" si="62"/>
        <v>0</v>
      </c>
      <c r="M549" s="1"/>
      <c r="N549" s="1"/>
    </row>
    <row r="550" spans="1:14" ht="15.75" x14ac:dyDescent="0.25">
      <c r="A550" s="45"/>
      <c r="B550" s="56" t="s">
        <v>742</v>
      </c>
      <c r="C550" s="67">
        <v>617</v>
      </c>
      <c r="D550" s="58" t="s">
        <v>743</v>
      </c>
      <c r="E550" s="58" t="s">
        <v>22</v>
      </c>
      <c r="F550" s="59">
        <v>3.8</v>
      </c>
      <c r="G550" s="60">
        <f t="shared" si="60"/>
        <v>0</v>
      </c>
      <c r="H550" s="61">
        <f t="shared" si="61"/>
        <v>0</v>
      </c>
      <c r="I550" s="62">
        <v>25</v>
      </c>
      <c r="J550" s="63">
        <v>2500</v>
      </c>
      <c r="K550" s="64"/>
      <c r="L550" s="65">
        <f t="shared" si="62"/>
        <v>0</v>
      </c>
      <c r="M550" s="1"/>
      <c r="N550" s="1"/>
    </row>
    <row r="551" spans="1:14" ht="15.75" x14ac:dyDescent="0.25">
      <c r="A551" s="45"/>
      <c r="B551" s="56" t="s">
        <v>744</v>
      </c>
      <c r="C551" s="67">
        <v>617</v>
      </c>
      <c r="D551" s="58" t="s">
        <v>745</v>
      </c>
      <c r="E551" s="58" t="s">
        <v>24</v>
      </c>
      <c r="F551" s="59">
        <v>2.0699999999999998</v>
      </c>
      <c r="G551" s="60">
        <f t="shared" si="60"/>
        <v>0</v>
      </c>
      <c r="H551" s="61">
        <f t="shared" si="61"/>
        <v>0</v>
      </c>
      <c r="I551" s="62">
        <v>25</v>
      </c>
      <c r="J551" s="63">
        <v>1400</v>
      </c>
      <c r="K551" s="64"/>
      <c r="L551" s="65">
        <f t="shared" si="62"/>
        <v>0</v>
      </c>
      <c r="M551" s="1"/>
      <c r="N551" s="1"/>
    </row>
    <row r="552" spans="1:14" ht="15.75" x14ac:dyDescent="0.25">
      <c r="A552" s="45"/>
      <c r="B552" s="56" t="s">
        <v>746</v>
      </c>
      <c r="C552" s="67">
        <v>617</v>
      </c>
      <c r="D552" s="58" t="s">
        <v>747</v>
      </c>
      <c r="E552" s="58" t="s">
        <v>26</v>
      </c>
      <c r="F552" s="59">
        <v>4.38</v>
      </c>
      <c r="G552" s="60">
        <f t="shared" si="60"/>
        <v>0</v>
      </c>
      <c r="H552" s="61">
        <f t="shared" si="61"/>
        <v>0</v>
      </c>
      <c r="I552" s="62">
        <v>25</v>
      </c>
      <c r="J552" s="63">
        <v>850</v>
      </c>
      <c r="K552" s="64"/>
      <c r="L552" s="65">
        <f t="shared" si="62"/>
        <v>0</v>
      </c>
      <c r="M552" s="1"/>
      <c r="N552" s="1"/>
    </row>
    <row r="553" spans="1:14" ht="15.75" x14ac:dyDescent="0.25">
      <c r="A553" s="45"/>
      <c r="B553" s="66" t="s">
        <v>748</v>
      </c>
      <c r="C553" s="67">
        <v>617</v>
      </c>
      <c r="D553" s="68" t="s">
        <v>749</v>
      </c>
      <c r="E553" s="68" t="s">
        <v>28</v>
      </c>
      <c r="F553" s="69">
        <v>3.82</v>
      </c>
      <c r="G553" s="70">
        <f t="shared" si="60"/>
        <v>0</v>
      </c>
      <c r="H553" s="71">
        <f t="shared" si="61"/>
        <v>0</v>
      </c>
      <c r="I553" s="72">
        <v>25</v>
      </c>
      <c r="J553" s="73">
        <v>500</v>
      </c>
      <c r="K553" s="74"/>
      <c r="L553" s="75">
        <f t="shared" si="62"/>
        <v>0</v>
      </c>
      <c r="M553" s="1"/>
      <c r="N553" s="1"/>
    </row>
    <row r="554" spans="1:14" ht="15.75" x14ac:dyDescent="0.25">
      <c r="A554" s="45"/>
      <c r="B554" s="56" t="s">
        <v>750</v>
      </c>
      <c r="C554" s="57">
        <v>617</v>
      </c>
      <c r="D554" s="58" t="s">
        <v>751</v>
      </c>
      <c r="E554" s="58" t="s">
        <v>30</v>
      </c>
      <c r="F554" s="59">
        <v>8.92</v>
      </c>
      <c r="G554" s="60">
        <f t="shared" si="60"/>
        <v>0</v>
      </c>
      <c r="H554" s="61">
        <f t="shared" si="61"/>
        <v>0</v>
      </c>
      <c r="I554" s="62">
        <v>10</v>
      </c>
      <c r="J554" s="63">
        <v>300</v>
      </c>
      <c r="K554" s="64"/>
      <c r="L554" s="65">
        <f t="shared" si="62"/>
        <v>0</v>
      </c>
      <c r="M554" s="1"/>
      <c r="N554" s="1"/>
    </row>
    <row r="555" spans="1:14" ht="15.75" x14ac:dyDescent="0.25">
      <c r="A555" s="45"/>
      <c r="B555" s="56" t="s">
        <v>752</v>
      </c>
      <c r="C555" s="67">
        <v>617</v>
      </c>
      <c r="D555" s="58" t="s">
        <v>753</v>
      </c>
      <c r="E555" s="58" t="s">
        <v>32</v>
      </c>
      <c r="F555" s="59">
        <v>11.8</v>
      </c>
      <c r="G555" s="60">
        <f t="shared" si="60"/>
        <v>0</v>
      </c>
      <c r="H555" s="61">
        <f t="shared" si="61"/>
        <v>0</v>
      </c>
      <c r="I555" s="62">
        <v>1</v>
      </c>
      <c r="J555" s="63">
        <v>200</v>
      </c>
      <c r="K555" s="64"/>
      <c r="L555" s="65">
        <f t="shared" si="62"/>
        <v>0</v>
      </c>
      <c r="M555" s="1"/>
      <c r="N555" s="1"/>
    </row>
    <row r="556" spans="1:14" ht="15.75" x14ac:dyDescent="0.25">
      <c r="A556" s="45"/>
      <c r="B556" s="56" t="s">
        <v>754</v>
      </c>
      <c r="C556" s="67">
        <v>617</v>
      </c>
      <c r="D556" s="58" t="s">
        <v>755</v>
      </c>
      <c r="E556" s="58" t="s">
        <v>34</v>
      </c>
      <c r="F556" s="59">
        <v>17.260000000000002</v>
      </c>
      <c r="G556" s="60">
        <f t="shared" si="60"/>
        <v>0</v>
      </c>
      <c r="H556" s="61">
        <f t="shared" si="61"/>
        <v>0</v>
      </c>
      <c r="I556" s="62">
        <v>1</v>
      </c>
      <c r="J556" s="63">
        <v>140</v>
      </c>
      <c r="K556" s="64"/>
      <c r="L556" s="65">
        <f t="shared" si="62"/>
        <v>0</v>
      </c>
      <c r="M556" s="1"/>
      <c r="N556" s="1"/>
    </row>
    <row r="557" spans="1:14" ht="15.75" x14ac:dyDescent="0.25">
      <c r="A557" s="45"/>
      <c r="B557" s="56" t="s">
        <v>756</v>
      </c>
      <c r="C557" s="67">
        <v>617</v>
      </c>
      <c r="D557" s="58" t="s">
        <v>757</v>
      </c>
      <c r="E557" s="58" t="s">
        <v>36</v>
      </c>
      <c r="F557" s="59">
        <v>31.78</v>
      </c>
      <c r="G557" s="60">
        <f t="shared" si="60"/>
        <v>0</v>
      </c>
      <c r="H557" s="61">
        <f t="shared" si="61"/>
        <v>0</v>
      </c>
      <c r="I557" s="62">
        <v>1</v>
      </c>
      <c r="J557" s="63">
        <v>60</v>
      </c>
      <c r="K557" s="64"/>
      <c r="L557" s="65">
        <f t="shared" si="62"/>
        <v>0</v>
      </c>
      <c r="M557" s="1"/>
      <c r="N557" s="1"/>
    </row>
    <row r="558" spans="1:14" ht="15.75" x14ac:dyDescent="0.25">
      <c r="A558" s="45"/>
      <c r="B558" s="56" t="s">
        <v>758</v>
      </c>
      <c r="C558" s="67">
        <v>617</v>
      </c>
      <c r="D558" s="58" t="s">
        <v>759</v>
      </c>
      <c r="E558" s="58" t="s">
        <v>38</v>
      </c>
      <c r="F558" s="59">
        <v>92.54</v>
      </c>
      <c r="G558" s="60">
        <f t="shared" si="60"/>
        <v>0</v>
      </c>
      <c r="H558" s="61">
        <f t="shared" si="61"/>
        <v>0</v>
      </c>
      <c r="I558" s="62">
        <v>1</v>
      </c>
      <c r="J558" s="63">
        <v>30</v>
      </c>
      <c r="K558" s="64"/>
      <c r="L558" s="65">
        <f t="shared" si="62"/>
        <v>0</v>
      </c>
      <c r="M558" s="1"/>
      <c r="N558" s="1"/>
    </row>
    <row r="559" spans="1:14" ht="15.75" x14ac:dyDescent="0.25">
      <c r="A559" s="45"/>
      <c r="B559" s="56" t="s">
        <v>760</v>
      </c>
      <c r="C559" s="67">
        <v>617</v>
      </c>
      <c r="D559" s="58" t="s">
        <v>761</v>
      </c>
      <c r="E559" s="58" t="s">
        <v>40</v>
      </c>
      <c r="F559" s="59">
        <v>119.18</v>
      </c>
      <c r="G559" s="60">
        <f t="shared" si="60"/>
        <v>0</v>
      </c>
      <c r="H559" s="61">
        <f t="shared" si="61"/>
        <v>0</v>
      </c>
      <c r="I559" s="62">
        <v>1</v>
      </c>
      <c r="J559" s="63">
        <v>20</v>
      </c>
      <c r="K559" s="64"/>
      <c r="L559" s="65">
        <f t="shared" si="62"/>
        <v>0</v>
      </c>
      <c r="M559" s="1"/>
      <c r="N559" s="1"/>
    </row>
    <row r="560" spans="1:14" ht="15.75" x14ac:dyDescent="0.25">
      <c r="A560" s="45"/>
      <c r="B560" s="56" t="s">
        <v>762</v>
      </c>
      <c r="C560" s="67">
        <v>617</v>
      </c>
      <c r="D560" s="58" t="s">
        <v>763</v>
      </c>
      <c r="E560" s="58" t="s">
        <v>44</v>
      </c>
      <c r="F560" s="59">
        <v>217.51999999999998</v>
      </c>
      <c r="G560" s="60">
        <f t="shared" si="60"/>
        <v>0</v>
      </c>
      <c r="H560" s="61">
        <f t="shared" si="61"/>
        <v>0</v>
      </c>
      <c r="I560" s="62">
        <v>1</v>
      </c>
      <c r="J560" s="63">
        <v>25</v>
      </c>
      <c r="K560" s="64"/>
      <c r="L560" s="65">
        <f t="shared" si="62"/>
        <v>0</v>
      </c>
      <c r="M560" s="1"/>
      <c r="N560" s="1"/>
    </row>
    <row r="561" spans="1:14" ht="15.75" x14ac:dyDescent="0.25">
      <c r="A561" s="202"/>
      <c r="B561" s="56" t="s">
        <v>764</v>
      </c>
      <c r="C561" s="57">
        <v>617</v>
      </c>
      <c r="D561" s="58" t="s">
        <v>765</v>
      </c>
      <c r="E561" s="58" t="s">
        <v>48</v>
      </c>
      <c r="F561" s="59">
        <v>3066.8900000000003</v>
      </c>
      <c r="G561" s="60">
        <f t="shared" si="60"/>
        <v>0</v>
      </c>
      <c r="H561" s="61">
        <f t="shared" si="61"/>
        <v>0</v>
      </c>
      <c r="I561" s="62">
        <v>1</v>
      </c>
      <c r="J561" s="63">
        <v>5</v>
      </c>
      <c r="K561" s="64"/>
      <c r="L561" s="65">
        <f t="shared" si="62"/>
        <v>0</v>
      </c>
      <c r="M561" s="1"/>
      <c r="N561" s="1"/>
    </row>
    <row r="562" spans="1:14" ht="15.75" x14ac:dyDescent="0.25"/>
    <row r="566" spans="1:14" ht="15.75" hidden="1" x14ac:dyDescent="0.25">
      <c r="K566" s="212"/>
    </row>
  </sheetData>
  <sheetProtection algorithmName="SHA-512" hashValue="NKL8SYw4rNap5RTaeYp/IJdWKTceFlPR/IL4LkEd3nSjzsMwyMpI40gQ846YP5HyJ8zga2y6zzF0NlJuhP6dIg==" saltValue="XwvF4hnXGVqRIeICeZMu6A==" spinCount="100000" sheet="1" objects="1" scenarios="1" formatColumns="0"/>
  <protectedRanges>
    <protectedRange sqref="K5:K561" name="Range1"/>
    <protectedRange sqref="H5:H561" name="Range2"/>
    <protectedRange sqref="G2" name="Range3"/>
  </protectedRanges>
  <mergeCells count="1">
    <mergeCell ref="A2:B2"/>
  </mergeCells>
  <conditionalFormatting sqref="A1:A2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scale="56" fitToHeight="0" orientation="portrait" horizontalDpi="4294967292" verticalDpi="4294967292" r:id="rId1"/>
  <headerFooter>
    <oddHeader>&amp;LCOPPER FITTINGS
&amp;K00-046Subject to change without notice&amp;RCOPPER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Wrot</vt:lpstr>
      <vt:lpstr>'Copper Wrot'!Print_Titles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2023-09-04T17:37:49Z</dcterms:created>
  <dcterms:modified xsi:type="dcterms:W3CDTF">2023-11-23T15:57:15Z</dcterms:modified>
</cp:coreProperties>
</file>