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lroproductscom-my.sharepoint.com/personal/ivan_alroproducts_com/Documents/Alro Products International/Miscellaneous/Price lists/NEW FORMAT/PEX FITTINGS - EXPN BRASS/090324/"/>
    </mc:Choice>
  </mc:AlternateContent>
  <xr:revisionPtr revIDLastSave="365" documentId="8_{78FC03BB-08C1-4C29-8D03-8CD0AFEB6E66}" xr6:coauthVersionLast="47" xr6:coauthVersionMax="47" xr10:uidLastSave="{05ABCF23-7CB2-4D30-A7F1-AC7EDFD79E54}"/>
  <bookViews>
    <workbookView xWindow="28680" yWindow="-225" windowWidth="29040" windowHeight="15720" xr2:uid="{91F89E5F-8D11-4C34-8733-DA97CE8DB4BA}"/>
  </bookViews>
  <sheets>
    <sheet name="PEX Fittings - EXPN Brass" sheetId="1" r:id="rId1"/>
  </sheets>
  <definedNames>
    <definedName name="_xlnm._FilterDatabase" localSheetId="0" hidden="1">'PEX Fittings - EXPN Brass'!$I$3:$I$89</definedName>
    <definedName name="_xlnm.Print_Titles" localSheetId="0">'PEX Fittings - EXPN Brass'!$3:$3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0" i="1" l="1"/>
  <c r="J69" i="1"/>
  <c r="J67" i="1"/>
  <c r="J66" i="1"/>
  <c r="J65" i="1"/>
  <c r="E9" i="1"/>
  <c r="F9" i="1" s="1"/>
  <c r="J9" i="1" s="1"/>
  <c r="E20" i="1"/>
  <c r="F20" i="1" s="1"/>
  <c r="J20" i="1" s="1"/>
  <c r="E78" i="1"/>
  <c r="F78" i="1" s="1"/>
  <c r="J78" i="1" s="1"/>
  <c r="E34" i="1" l="1"/>
  <c r="F34" i="1" s="1"/>
  <c r="J34" i="1" s="1"/>
  <c r="E56" i="1"/>
  <c r="F56" i="1" s="1"/>
  <c r="J56" i="1" s="1"/>
  <c r="E59" i="1"/>
  <c r="F59" i="1" s="1"/>
  <c r="J59" i="1" s="1"/>
  <c r="E77" i="1"/>
  <c r="F77" i="1" s="1"/>
  <c r="J77" i="1" s="1"/>
  <c r="E7" i="1"/>
  <c r="F7" i="1" s="1"/>
  <c r="J7" i="1" s="1"/>
  <c r="E25" i="1"/>
  <c r="F25" i="1" s="1"/>
  <c r="J25" i="1" s="1"/>
  <c r="E36" i="1"/>
  <c r="F36" i="1" s="1"/>
  <c r="J36" i="1" s="1"/>
  <c r="E45" i="1"/>
  <c r="F45" i="1" s="1"/>
  <c r="J45" i="1" s="1"/>
  <c r="E61" i="1"/>
  <c r="F61" i="1" s="1"/>
  <c r="J61" i="1" s="1"/>
  <c r="E81" i="1"/>
  <c r="F81" i="1" s="1"/>
  <c r="J81" i="1" s="1"/>
  <c r="E89" i="1"/>
  <c r="F89" i="1" s="1"/>
  <c r="J89" i="1" s="1"/>
  <c r="E10" i="1"/>
  <c r="F10" i="1" s="1"/>
  <c r="J10" i="1" s="1"/>
  <c r="E24" i="1"/>
  <c r="F24" i="1" s="1"/>
  <c r="J24" i="1" s="1"/>
  <c r="E12" i="1"/>
  <c r="F12" i="1" s="1"/>
  <c r="J12" i="1" s="1"/>
  <c r="E48" i="1"/>
  <c r="F48" i="1" s="1"/>
  <c r="J48" i="1" s="1"/>
  <c r="E15" i="1"/>
  <c r="F15" i="1" s="1"/>
  <c r="J15" i="1" s="1"/>
  <c r="E30" i="1"/>
  <c r="F30" i="1" s="1"/>
  <c r="J30" i="1" s="1"/>
  <c r="E51" i="1"/>
  <c r="F51" i="1" s="1"/>
  <c r="J51" i="1" s="1"/>
  <c r="E75" i="1"/>
  <c r="F75" i="1" s="1"/>
  <c r="J75" i="1" s="1"/>
  <c r="E87" i="1"/>
  <c r="F87" i="1" s="1"/>
  <c r="J87" i="1" s="1"/>
  <c r="E19" i="1"/>
  <c r="F19" i="1" s="1"/>
  <c r="J19" i="1" s="1"/>
  <c r="E55" i="1"/>
  <c r="F55" i="1" s="1"/>
  <c r="J55" i="1" s="1"/>
  <c r="E58" i="1"/>
  <c r="F58" i="1" s="1"/>
  <c r="J58" i="1" s="1"/>
  <c r="E8" i="1"/>
  <c r="F8" i="1" s="1"/>
  <c r="J8" i="1" s="1"/>
  <c r="E23" i="1"/>
  <c r="F23" i="1" s="1"/>
  <c r="J23" i="1" s="1"/>
  <c r="E37" i="1"/>
  <c r="F37" i="1" s="1"/>
  <c r="J37" i="1" s="1"/>
  <c r="E46" i="1"/>
  <c r="F46" i="1" s="1"/>
  <c r="J46" i="1" s="1"/>
  <c r="E62" i="1"/>
  <c r="F62" i="1" s="1"/>
  <c r="J62" i="1" s="1"/>
  <c r="E82" i="1"/>
  <c r="F82" i="1" s="1"/>
  <c r="J82" i="1" s="1"/>
  <c r="E6" i="1"/>
  <c r="F6" i="1" s="1"/>
  <c r="J6" i="1" s="1"/>
  <c r="E27" i="1"/>
  <c r="F27" i="1" s="1"/>
  <c r="J27" i="1" s="1"/>
  <c r="E16" i="1"/>
  <c r="F16" i="1" s="1"/>
  <c r="J16" i="1" s="1"/>
  <c r="E31" i="1"/>
  <c r="F31" i="1" s="1"/>
  <c r="J31" i="1" s="1"/>
  <c r="E41" i="1"/>
  <c r="F41" i="1" s="1"/>
  <c r="J41" i="1" s="1"/>
  <c r="E52" i="1"/>
  <c r="F52" i="1" s="1"/>
  <c r="J52" i="1" s="1"/>
  <c r="E73" i="1"/>
  <c r="F73" i="1" s="1"/>
  <c r="J73" i="1" s="1"/>
  <c r="E63" i="1"/>
  <c r="F63" i="1" s="1"/>
  <c r="J63" i="1" s="1"/>
  <c r="E80" i="1"/>
  <c r="F80" i="1" s="1"/>
  <c r="J80" i="1" s="1"/>
  <c r="E44" i="1"/>
  <c r="F44" i="1" s="1"/>
  <c r="J44" i="1" s="1"/>
  <c r="E28" i="1"/>
  <c r="F28" i="1" s="1"/>
  <c r="J28" i="1" s="1"/>
  <c r="E39" i="1"/>
  <c r="F39" i="1" s="1"/>
  <c r="J39" i="1" s="1"/>
  <c r="E84" i="1"/>
  <c r="F84" i="1" s="1"/>
  <c r="J84" i="1" s="1"/>
  <c r="E14" i="1"/>
  <c r="F14" i="1" s="1"/>
  <c r="J14" i="1" s="1"/>
  <c r="E32" i="1"/>
  <c r="F32" i="1" s="1"/>
  <c r="J32" i="1" s="1"/>
  <c r="E42" i="1"/>
  <c r="F42" i="1" s="1"/>
  <c r="J42" i="1" s="1"/>
  <c r="E50" i="1"/>
  <c r="F50" i="1" s="1"/>
  <c r="J50" i="1" s="1"/>
  <c r="E53" i="1"/>
  <c r="F53" i="1" s="1"/>
  <c r="J53" i="1" s="1"/>
  <c r="E74" i="1"/>
  <c r="F74" i="1" s="1"/>
  <c r="J74" i="1" s="1"/>
  <c r="E86" i="1"/>
  <c r="F86" i="1" s="1"/>
  <c r="J86" i="1" s="1"/>
  <c r="E18" i="1"/>
  <c r="F18" i="1" s="1"/>
  <c r="J18" i="1" s="1"/>
  <c r="E21" i="1"/>
  <c r="F21" i="1" s="1"/>
  <c r="J21" i="1" s="1"/>
  <c r="E57" i="1"/>
  <c r="F57" i="1" s="1"/>
  <c r="J57" i="1" s="1"/>
  <c r="L3" i="1" l="1"/>
</calcChain>
</file>

<file path=xl/sharedStrings.xml><?xml version="1.0" encoding="utf-8"?>
<sst xmlns="http://schemas.openxmlformats.org/spreadsheetml/2006/main" count="186" uniqueCount="148">
  <si>
    <t xml:space="preserve">Insert Your Quantity </t>
  </si>
  <si>
    <t>Alro Part #</t>
  </si>
  <si>
    <t>List Price Per Piece</t>
  </si>
  <si>
    <t>Multiplier</t>
  </si>
  <si>
    <t>Net Price</t>
    <phoneticPr fontId="0" type="noConversion"/>
  </si>
  <si>
    <t>Inner</t>
  </si>
  <si>
    <t>Master</t>
  </si>
  <si>
    <t>Qty</t>
  </si>
  <si>
    <t>Subtotal (US $)</t>
  </si>
  <si>
    <t>Product Line Total</t>
  </si>
  <si>
    <t>BRASS</t>
  </si>
  <si>
    <t>COUPLING</t>
  </si>
  <si>
    <t/>
  </si>
  <si>
    <t>ADAPTER - MALE</t>
  </si>
  <si>
    <t>ADAPTER - FEMALE</t>
  </si>
  <si>
    <t>DROP EAR ELBOW</t>
  </si>
  <si>
    <t>TEE</t>
  </si>
  <si>
    <t>PLUG</t>
  </si>
  <si>
    <t>90 ELBOW</t>
  </si>
  <si>
    <t>BRASS F1960 PEX FITTINGS</t>
  </si>
  <si>
    <t>P13021</t>
  </si>
  <si>
    <t>1/2 Brass F1960 EXPN PEX CPLG</t>
  </si>
  <si>
    <t>P13022</t>
  </si>
  <si>
    <t>3/4 Brass F1960 EXPN PEX CPLG</t>
  </si>
  <si>
    <t>P13023</t>
  </si>
  <si>
    <t>1 Brass F1960 EXPN PEX CPLG</t>
  </si>
  <si>
    <t>P13053</t>
  </si>
  <si>
    <t>3/8 Brass F1960 EXPN PEX CPLG</t>
  </si>
  <si>
    <t>P13056</t>
  </si>
  <si>
    <t>5/8 Brass F1960 EXPN PEX CPLG</t>
  </si>
  <si>
    <t>P13024</t>
  </si>
  <si>
    <t>3/4x1/2 Brass F1960 EXPN PEX Red. CPLG</t>
  </si>
  <si>
    <t>P13025</t>
  </si>
  <si>
    <t>1/2 Brass F1960 EXPN PEX x MIP ADPT</t>
  </si>
  <si>
    <t>P13026</t>
  </si>
  <si>
    <t>1/2x3/4 Brass F1960 EXPN PEX x MIP ADPT</t>
  </si>
  <si>
    <t>P13027</t>
  </si>
  <si>
    <t>3/4x1/2 Brass F1960 EXPN PEX x MIP ADPT</t>
  </si>
  <si>
    <t>P13028</t>
  </si>
  <si>
    <t>3/4 Brass F1960 EXPN PEX x MIP ADPT</t>
  </si>
  <si>
    <t>P13029</t>
  </si>
  <si>
    <t>1 Brass F1960 EXPN PEX x MIP ADPT</t>
  </si>
  <si>
    <t>P13030</t>
  </si>
  <si>
    <t>3/4x1 Brass F1960 EXPN PEX x MIP ADPT</t>
  </si>
  <si>
    <t>P13031</t>
  </si>
  <si>
    <t>1x3/4 Brass F1960 EXPN PEX x MIP ADPT</t>
  </si>
  <si>
    <t>P13032</t>
  </si>
  <si>
    <t>1/2 Brass F1960 EXPN PEX x FIP ADPT</t>
  </si>
  <si>
    <t>P13033</t>
  </si>
  <si>
    <t>1/2x3/4 Brass F1960 EXPN PEX x FIP ADPT</t>
  </si>
  <si>
    <t>P13034</t>
  </si>
  <si>
    <t>3/4x1/2 Brass F1960 EXPN PEX x FIP ADPT</t>
  </si>
  <si>
    <t>P13035</t>
  </si>
  <si>
    <t>3/4 Brass F1960 EXPN PEX x FIP ADPT</t>
  </si>
  <si>
    <t>P13036</t>
  </si>
  <si>
    <t>1 Brass F1960 EXPN PEX x FIP ADPT</t>
  </si>
  <si>
    <t>P13013</t>
  </si>
  <si>
    <t>1/2 Brass F1960 EXPN PEX 90 Elbow</t>
  </si>
  <si>
    <t>P13014</t>
  </si>
  <si>
    <t>3/4 Brass F1960 EXPN PEX 90 Elbow</t>
  </si>
  <si>
    <t>P13015</t>
  </si>
  <si>
    <t>1 Brass F1960 EXPN PEX 90 Elbow</t>
  </si>
  <si>
    <t>P13016</t>
  </si>
  <si>
    <t>3/4x1/2 Brass F1960 EXPN PEX 90 Elbow</t>
  </si>
  <si>
    <t>P13018</t>
  </si>
  <si>
    <t>1/2 Brass F1960 EXPN PEX x MIP 90 Elbow</t>
  </si>
  <si>
    <t>P13019</t>
  </si>
  <si>
    <t>1/2x3/4 Brass F1960 EXPN PEX x MIP 90 Elbow</t>
  </si>
  <si>
    <t>P13020</t>
  </si>
  <si>
    <t>3/4 Brass F1960 EXPN PEX x MIP 90 Elbow</t>
  </si>
  <si>
    <t>P13017</t>
  </si>
  <si>
    <t>1/2 Brass F1960 EXPN PEX Drop Ear Elbow PEXxFIP</t>
  </si>
  <si>
    <t>P13065</t>
  </si>
  <si>
    <t>3/4 Brass F1960 EXPN PEX Drop  Ear Elbow PEXxFIP</t>
  </si>
  <si>
    <t>P13000</t>
  </si>
  <si>
    <t>1/2 Brass F1960 EXPN PEX Tee</t>
  </si>
  <si>
    <t>P13001</t>
  </si>
  <si>
    <t>3/4 Brass F1960 EXPN PEX Tee</t>
  </si>
  <si>
    <t>P13002</t>
  </si>
  <si>
    <t>1 Brass F1960 EXPN PEX Tee</t>
  </si>
  <si>
    <t>P13003</t>
  </si>
  <si>
    <t>1/2x1/2x3/4 Brass F1960 EXPN PEX Tee</t>
  </si>
  <si>
    <t>P13004</t>
  </si>
  <si>
    <t>3/4x3/4x1 Brass F1960 EXPN PEX Tee</t>
  </si>
  <si>
    <t>P13005</t>
  </si>
  <si>
    <t>1x3/4x1 Brass F1960 EXPN PEX Tee</t>
  </si>
  <si>
    <t>P13006</t>
  </si>
  <si>
    <t>1x1x1/2 Brass F1960 EXPN PEX Tee</t>
  </si>
  <si>
    <t>P13007</t>
  </si>
  <si>
    <t>3/4x1/2x1/2 Brass F1960 EXPN Pex Tee</t>
  </si>
  <si>
    <t>P13008</t>
  </si>
  <si>
    <t>3/4x1/2x3/4 Brass F1960 EXPN PEX Tee</t>
  </si>
  <si>
    <t>P13009</t>
  </si>
  <si>
    <t>3/4x3/4x1/2 Brass F1960 EXPN Pex Tee</t>
  </si>
  <si>
    <t>P13010</t>
  </si>
  <si>
    <t>1x3/4x3/4 Brass F1960 EXPN PEX Tee</t>
  </si>
  <si>
    <t>P13011</t>
  </si>
  <si>
    <t>1x1x3/4 Brass F1960 EXPN PEX Tee</t>
  </si>
  <si>
    <t>P13012</t>
  </si>
  <si>
    <t>1x1/2x1 Brass F1960 EXPN PEX Tee</t>
  </si>
  <si>
    <t>P13046</t>
  </si>
  <si>
    <t>1/2 Brass F1960 EXPN PEX Plug</t>
  </si>
  <si>
    <t>P13047</t>
  </si>
  <si>
    <t>3/4 Brass F1960 EXPN PEX Plug</t>
  </si>
  <si>
    <t>P13048</t>
  </si>
  <si>
    <t>1 Brass F1960 EXPN PEX Plug</t>
  </si>
  <si>
    <t>P13037</t>
  </si>
  <si>
    <t>1/2 Brass F1960 EXPN PEX x Male Cop ADPT</t>
  </si>
  <si>
    <t>P13039</t>
  </si>
  <si>
    <t>3/4 Brass F1960 EXPN PEX x Male Cop ADPT</t>
  </si>
  <si>
    <t>P13040</t>
  </si>
  <si>
    <t>1 Brass F1960 EXPN PEX x Male Cop ADPT</t>
  </si>
  <si>
    <t>P13038</t>
  </si>
  <si>
    <t>1/2x3/4 Brass F1960 EXPN PEX x Male Cop ADPT</t>
  </si>
  <si>
    <t>P13041</t>
  </si>
  <si>
    <t>3/4x1/2 Brass F1960 EXPN PEX x Male Cop ADPT</t>
  </si>
  <si>
    <t>P13042</t>
  </si>
  <si>
    <t>1/2 Brass F1960 EXPN PEX x Fem Cop ADPT</t>
  </si>
  <si>
    <t>P13043</t>
  </si>
  <si>
    <t>3/4 Brass F1960 EXPN PEX x Fem Cop ADPT</t>
  </si>
  <si>
    <t>P13044</t>
  </si>
  <si>
    <t>1 Brass F1960 EXPN PEX x Fem Cop ADPT</t>
  </si>
  <si>
    <t>P13045</t>
  </si>
  <si>
    <t>1/2x3/4 Brass F1960 EXPN PEX x Fem Cop ADPT</t>
  </si>
  <si>
    <t>P13049</t>
  </si>
  <si>
    <t>3/4 Brass F1960 EXPN PEX x FTG Male Cop 90 Elbow</t>
  </si>
  <si>
    <t>P13050</t>
  </si>
  <si>
    <t>3/4 Brass F1960 EXPN PEX x FTG Fem Cop 90 Elbow</t>
  </si>
  <si>
    <t>P13058</t>
  </si>
  <si>
    <t>1/2 Brass F1960 EXPN PEX x FTG Male Cop 90 Elbow</t>
  </si>
  <si>
    <t>Press x EXPN Pex ADAPTER</t>
  </si>
  <si>
    <t>Stubout Elbow</t>
  </si>
  <si>
    <t>P12912</t>
  </si>
  <si>
    <t>1/2 Press Copper x Brass F1960 EXPN PEX ADPT</t>
  </si>
  <si>
    <t>P12911</t>
  </si>
  <si>
    <t>3/4 Press Copper x Brass F1960 EXPN PEX ADPT</t>
  </si>
  <si>
    <t>P12910</t>
  </si>
  <si>
    <t>1 Press Copper x Brass F1960 EXPN PEX ADPT</t>
  </si>
  <si>
    <t>P12747</t>
  </si>
  <si>
    <t>1/2 Brass F1960 EXPN PEX x Cop 8" Stubout Elbow w/o Flange</t>
  </si>
  <si>
    <t>P12705</t>
  </si>
  <si>
    <t>1/2 Brass F1960 EXPN PEX x Cop 8" Stubout Elbow w/ Flange</t>
  </si>
  <si>
    <t>90 ELBOW (Brass F1960 PEX x Male)</t>
  </si>
  <si>
    <t>90 ELBOW (Brass F1960 PEX x Fem)</t>
  </si>
  <si>
    <t>COPPER</t>
  </si>
  <si>
    <t>90 ELBOW - (Brass F1960 PEX x MALE)</t>
  </si>
  <si>
    <t>NET</t>
  </si>
  <si>
    <t>PL# PFEB 090324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</si>
</sst>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00"/>
    <numFmt numFmtId="165" formatCode="&quot;$&quot;#,##0.00"/>
    <numFmt numFmtId="166" formatCode="0.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Times New Roman"/>
      <family val="1"/>
    </font>
    <font>
      <b/>
      <sz val="12"/>
      <color rgb="FFFF0000"/>
      <name val="Calibri"/>
      <family val="2"/>
      <scheme val="minor"/>
    </font>
    <font>
      <b/>
      <sz val="12"/>
      <color indexed="10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11"/>
      <color indexed="8"/>
      <name val="Times New Roman"/>
      <family val="1"/>
    </font>
    <font>
      <sz val="12"/>
      <color theme="0"/>
      <name val="Calibri"/>
      <family val="2"/>
      <scheme val="minor"/>
    </font>
    <font>
      <b/>
      <sz val="12"/>
      <color theme="0"/>
      <name val="Times New Roman"/>
      <family val="1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9">
    <xf numFmtId="0" fontId="0" fillId="0" borderId="0" xfId="0"/>
    <xf numFmtId="0" fontId="2" fillId="0" borderId="0" xfId="0" applyFont="1" applyProtection="1">
      <protection hidden="1"/>
    </xf>
    <xf numFmtId="2" fontId="3" fillId="0" borderId="1" xfId="0" applyNumberFormat="1" applyFont="1" applyBorder="1" applyProtection="1">
      <protection hidden="1"/>
    </xf>
    <xf numFmtId="2" fontId="3" fillId="0" borderId="2" xfId="0" applyNumberFormat="1" applyFont="1" applyBorder="1" applyProtection="1">
      <protection hidden="1"/>
    </xf>
    <xf numFmtId="0" fontId="3" fillId="0" borderId="1" xfId="0" applyFont="1" applyBorder="1" applyProtection="1">
      <protection hidden="1"/>
    </xf>
    <xf numFmtId="44" fontId="2" fillId="0" borderId="3" xfId="1" applyFont="1" applyBorder="1" applyProtection="1">
      <protection hidden="1"/>
    </xf>
    <xf numFmtId="164" fontId="4" fillId="0" borderId="2" xfId="0" applyNumberFormat="1" applyFont="1" applyBorder="1" applyAlignment="1" applyProtection="1">
      <alignment horizontal="center" vertical="center" wrapText="1"/>
      <protection hidden="1"/>
    </xf>
    <xf numFmtId="165" fontId="5" fillId="0" borderId="4" xfId="0" applyNumberFormat="1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1" fontId="4" fillId="0" borderId="4" xfId="0" applyNumberFormat="1" applyFont="1" applyBorder="1" applyAlignment="1" applyProtection="1">
      <alignment horizontal="center" vertical="center" wrapText="1"/>
      <protection hidden="1"/>
    </xf>
    <xf numFmtId="1" fontId="4" fillId="0" borderId="5" xfId="0" applyNumberFormat="1" applyFont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3" fillId="0" borderId="6" xfId="0" applyFont="1" applyBorder="1" applyProtection="1">
      <protection hidden="1"/>
    </xf>
    <xf numFmtId="44" fontId="2" fillId="0" borderId="0" xfId="1" applyFont="1" applyBorder="1" applyProtection="1">
      <protection hidden="1"/>
    </xf>
    <xf numFmtId="164" fontId="6" fillId="0" borderId="8" xfId="0" applyNumberFormat="1" applyFont="1" applyBorder="1" applyAlignment="1" applyProtection="1">
      <alignment horizontal="center"/>
      <protection hidden="1"/>
    </xf>
    <xf numFmtId="165" fontId="5" fillId="0" borderId="7" xfId="0" applyNumberFormat="1" applyFont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1" fontId="2" fillId="0" borderId="9" xfId="0" applyNumberFormat="1" applyFont="1" applyBorder="1" applyAlignment="1" applyProtection="1">
      <alignment horizontal="center"/>
      <protection hidden="1"/>
    </xf>
    <xf numFmtId="1" fontId="2" fillId="0" borderId="7" xfId="0" applyNumberFormat="1" applyFont="1" applyBorder="1" applyAlignment="1" applyProtection="1">
      <alignment horizontal="center"/>
      <protection hidden="1"/>
    </xf>
    <xf numFmtId="2" fontId="7" fillId="2" borderId="10" xfId="0" applyNumberFormat="1" applyFont="1" applyFill="1" applyBorder="1" applyAlignment="1" applyProtection="1">
      <alignment horizontal="center" vertical="center" wrapText="1"/>
      <protection hidden="1"/>
    </xf>
    <xf numFmtId="2" fontId="7" fillId="2" borderId="11" xfId="0" applyNumberFormat="1" applyFont="1" applyFill="1" applyBorder="1" applyAlignment="1" applyProtection="1">
      <alignment horizontal="center" vertical="center" wrapText="1"/>
      <protection hidden="1"/>
    </xf>
    <xf numFmtId="0" fontId="7" fillId="2" borderId="11" xfId="0" quotePrefix="1" applyFont="1" applyFill="1" applyBorder="1" applyAlignment="1" applyProtection="1">
      <alignment horizontal="center" vertical="center"/>
      <protection hidden="1"/>
    </xf>
    <xf numFmtId="44" fontId="7" fillId="2" borderId="11" xfId="1" applyFont="1" applyFill="1" applyBorder="1" applyAlignment="1" applyProtection="1">
      <alignment horizontal="center" vertical="center" wrapText="1"/>
      <protection hidden="1"/>
    </xf>
    <xf numFmtId="164" fontId="7" fillId="2" borderId="11" xfId="0" applyNumberFormat="1" applyFont="1" applyFill="1" applyBorder="1" applyAlignment="1" applyProtection="1">
      <alignment horizontal="center" vertical="center"/>
      <protection hidden="1"/>
    </xf>
    <xf numFmtId="165" fontId="7" fillId="2" borderId="11" xfId="1" applyNumberFormat="1" applyFont="1" applyFill="1" applyBorder="1" applyAlignment="1" applyProtection="1">
      <alignment horizontal="center" vertical="center" wrapText="1"/>
      <protection hidden="1"/>
    </xf>
    <xf numFmtId="0" fontId="7" fillId="2" borderId="11" xfId="1" applyNumberFormat="1" applyFont="1" applyFill="1" applyBorder="1" applyAlignment="1" applyProtection="1">
      <alignment horizontal="center" vertical="center" wrapText="1"/>
      <protection hidden="1"/>
    </xf>
    <xf numFmtId="1" fontId="7" fillId="2" borderId="11" xfId="0" applyNumberFormat="1" applyFont="1" applyFill="1" applyBorder="1" applyAlignment="1" applyProtection="1">
      <alignment horizontal="center" vertical="center" wrapText="1"/>
      <protection hidden="1"/>
    </xf>
    <xf numFmtId="1" fontId="7" fillId="2" borderId="11" xfId="0" applyNumberFormat="1" applyFont="1" applyFill="1" applyBorder="1" applyAlignment="1" applyProtection="1">
      <alignment horizontal="center" vertical="center"/>
      <protection hidden="1"/>
    </xf>
    <xf numFmtId="165" fontId="7" fillId="2" borderId="11" xfId="0" applyNumberFormat="1" applyFont="1" applyFill="1" applyBorder="1" applyAlignment="1" applyProtection="1">
      <alignment horizontal="center" vertical="center" wrapText="1"/>
      <protection hidden="1"/>
    </xf>
    <xf numFmtId="1" fontId="7" fillId="2" borderId="12" xfId="0" applyNumberFormat="1" applyFont="1" applyFill="1" applyBorder="1" applyAlignment="1" applyProtection="1">
      <alignment horizontal="center" vertical="center" wrapText="1"/>
      <protection hidden="1"/>
    </xf>
    <xf numFmtId="44" fontId="7" fillId="2" borderId="13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9" fillId="3" borderId="14" xfId="0" applyFont="1" applyFill="1" applyBorder="1" applyProtection="1">
      <protection hidden="1"/>
    </xf>
    <xf numFmtId="2" fontId="9" fillId="3" borderId="15" xfId="0" applyNumberFormat="1" applyFont="1" applyFill="1" applyBorder="1" applyAlignment="1" applyProtection="1">
      <alignment horizontal="center"/>
      <protection hidden="1"/>
    </xf>
    <xf numFmtId="49" fontId="10" fillId="3" borderId="15" xfId="0" quotePrefix="1" applyNumberFormat="1" applyFont="1" applyFill="1" applyBorder="1" applyAlignment="1" applyProtection="1">
      <alignment horizontal="center" vertical="center"/>
      <protection hidden="1"/>
    </xf>
    <xf numFmtId="165" fontId="9" fillId="3" borderId="15" xfId="0" applyNumberFormat="1" applyFont="1" applyFill="1" applyBorder="1" applyAlignment="1" applyProtection="1">
      <alignment horizontal="center"/>
      <protection hidden="1"/>
    </xf>
    <xf numFmtId="166" fontId="9" fillId="3" borderId="15" xfId="0" applyNumberFormat="1" applyFont="1" applyFill="1" applyBorder="1" applyAlignment="1" applyProtection="1">
      <alignment horizontal="center"/>
      <protection hidden="1"/>
    </xf>
    <xf numFmtId="0" fontId="9" fillId="3" borderId="15" xfId="0" applyFont="1" applyFill="1" applyBorder="1" applyAlignment="1" applyProtection="1">
      <alignment horizontal="center"/>
      <protection hidden="1"/>
    </xf>
    <xf numFmtId="0" fontId="9" fillId="3" borderId="15" xfId="0" applyFont="1" applyFill="1" applyBorder="1" applyAlignment="1" applyProtection="1">
      <alignment horizontal="center"/>
      <protection locked="0"/>
    </xf>
    <xf numFmtId="165" fontId="9" fillId="3" borderId="16" xfId="0" applyNumberFormat="1" applyFont="1" applyFill="1" applyBorder="1" applyAlignment="1" applyProtection="1">
      <alignment horizontal="center"/>
      <protection hidden="1"/>
    </xf>
    <xf numFmtId="0" fontId="9" fillId="4" borderId="17" xfId="0" applyFont="1" applyFill="1" applyBorder="1" applyProtection="1">
      <protection hidden="1"/>
    </xf>
    <xf numFmtId="2" fontId="9" fillId="4" borderId="18" xfId="0" applyNumberFormat="1" applyFont="1" applyFill="1" applyBorder="1" applyAlignment="1" applyProtection="1">
      <alignment horizontal="center"/>
      <protection hidden="1"/>
    </xf>
    <xf numFmtId="0" fontId="11" fillId="4" borderId="18" xfId="0" applyFont="1" applyFill="1" applyBorder="1" applyAlignment="1" applyProtection="1">
      <alignment horizontal="left"/>
      <protection hidden="1"/>
    </xf>
    <xf numFmtId="165" fontId="9" fillId="4" borderId="18" xfId="0" applyNumberFormat="1" applyFont="1" applyFill="1" applyBorder="1" applyAlignment="1" applyProtection="1">
      <alignment horizontal="center"/>
      <protection hidden="1"/>
    </xf>
    <xf numFmtId="166" fontId="9" fillId="4" borderId="18" xfId="0" applyNumberFormat="1" applyFont="1" applyFill="1" applyBorder="1" applyAlignment="1" applyProtection="1">
      <alignment horizontal="center"/>
      <protection hidden="1"/>
    </xf>
    <xf numFmtId="0" fontId="9" fillId="4" borderId="18" xfId="0" applyFont="1" applyFill="1" applyBorder="1" applyAlignment="1" applyProtection="1">
      <alignment horizontal="center"/>
      <protection hidden="1"/>
    </xf>
    <xf numFmtId="0" fontId="9" fillId="4" borderId="18" xfId="0" applyFont="1" applyFill="1" applyBorder="1" applyAlignment="1">
      <alignment horizontal="center"/>
    </xf>
    <xf numFmtId="165" fontId="9" fillId="4" borderId="5" xfId="0" applyNumberFormat="1" applyFont="1" applyFill="1" applyBorder="1" applyAlignment="1" applyProtection="1">
      <alignment horizontal="center"/>
      <protection hidden="1"/>
    </xf>
    <xf numFmtId="0" fontId="2" fillId="0" borderId="6" xfId="0" applyFont="1" applyBorder="1" applyProtection="1">
      <protection hidden="1"/>
    </xf>
    <xf numFmtId="2" fontId="2" fillId="0" borderId="19" xfId="0" applyNumberFormat="1" applyFont="1" applyBorder="1" applyAlignment="1" applyProtection="1">
      <alignment horizontal="center"/>
      <protection hidden="1"/>
    </xf>
    <xf numFmtId="49" fontId="12" fillId="5" borderId="19" xfId="0" quotePrefix="1" applyNumberFormat="1" applyFont="1" applyFill="1" applyBorder="1" applyAlignment="1" applyProtection="1">
      <alignment horizontal="left"/>
      <protection hidden="1"/>
    </xf>
    <xf numFmtId="165" fontId="2" fillId="0" borderId="19" xfId="0" applyNumberFormat="1" applyFont="1" applyBorder="1" applyAlignment="1" applyProtection="1">
      <alignment horizontal="center"/>
      <protection hidden="1"/>
    </xf>
    <xf numFmtId="166" fontId="12" fillId="0" borderId="19" xfId="0" applyNumberFormat="1" applyFont="1" applyBorder="1" applyAlignment="1" applyProtection="1">
      <alignment horizontal="center"/>
      <protection hidden="1"/>
    </xf>
    <xf numFmtId="0" fontId="2" fillId="0" borderId="19" xfId="0" applyFont="1" applyBorder="1" applyAlignment="1" applyProtection="1">
      <alignment horizontal="center"/>
      <protection hidden="1"/>
    </xf>
    <xf numFmtId="0" fontId="2" fillId="6" borderId="19" xfId="0" applyFont="1" applyFill="1" applyBorder="1" applyAlignment="1" applyProtection="1">
      <alignment horizontal="center"/>
      <protection locked="0"/>
    </xf>
    <xf numFmtId="165" fontId="2" fillId="7" borderId="19" xfId="0" applyNumberFormat="1" applyFont="1" applyFill="1" applyBorder="1" applyAlignment="1" applyProtection="1">
      <alignment horizontal="center"/>
      <protection hidden="1"/>
    </xf>
    <xf numFmtId="2" fontId="2" fillId="0" borderId="20" xfId="0" applyNumberFormat="1" applyFont="1" applyBorder="1" applyAlignment="1" applyProtection="1">
      <alignment horizontal="center"/>
      <protection hidden="1"/>
    </xf>
    <xf numFmtId="49" fontId="12" fillId="5" borderId="20" xfId="0" quotePrefix="1" applyNumberFormat="1" applyFont="1" applyFill="1" applyBorder="1" applyAlignment="1" applyProtection="1">
      <alignment horizontal="left"/>
      <protection hidden="1"/>
    </xf>
    <xf numFmtId="165" fontId="2" fillId="0" borderId="20" xfId="0" applyNumberFormat="1" applyFont="1" applyBorder="1" applyAlignment="1" applyProtection="1">
      <alignment horizontal="center"/>
      <protection hidden="1"/>
    </xf>
    <xf numFmtId="166" fontId="12" fillId="0" borderId="20" xfId="0" applyNumberFormat="1" applyFont="1" applyBorder="1" applyAlignment="1" applyProtection="1">
      <alignment horizontal="center"/>
      <protection hidden="1"/>
    </xf>
    <xf numFmtId="0" fontId="2" fillId="6" borderId="20" xfId="0" applyFont="1" applyFill="1" applyBorder="1" applyAlignment="1" applyProtection="1">
      <alignment horizontal="center"/>
      <protection locked="0"/>
    </xf>
    <xf numFmtId="165" fontId="2" fillId="7" borderId="20" xfId="0" applyNumberFormat="1" applyFont="1" applyFill="1" applyBorder="1" applyAlignment="1" applyProtection="1">
      <alignment horizontal="center"/>
      <protection hidden="1"/>
    </xf>
    <xf numFmtId="0" fontId="2" fillId="8" borderId="19" xfId="0" applyFont="1" applyFill="1" applyBorder="1" applyAlignment="1" applyProtection="1">
      <alignment horizontal="center"/>
      <protection locked="0"/>
    </xf>
    <xf numFmtId="2" fontId="2" fillId="0" borderId="4" xfId="0" applyNumberFormat="1" applyFont="1" applyBorder="1" applyAlignment="1" applyProtection="1">
      <alignment horizontal="center"/>
      <protection hidden="1"/>
    </xf>
    <xf numFmtId="49" fontId="12" fillId="5" borderId="4" xfId="0" quotePrefix="1" applyNumberFormat="1" applyFont="1" applyFill="1" applyBorder="1" applyAlignment="1" applyProtection="1">
      <alignment horizontal="left"/>
      <protection hidden="1"/>
    </xf>
    <xf numFmtId="165" fontId="2" fillId="0" borderId="4" xfId="0" applyNumberFormat="1" applyFont="1" applyBorder="1" applyAlignment="1" applyProtection="1">
      <alignment horizontal="center"/>
      <protection hidden="1"/>
    </xf>
    <xf numFmtId="166" fontId="12" fillId="0" borderId="4" xfId="0" applyNumberFormat="1" applyFont="1" applyBorder="1" applyAlignment="1" applyProtection="1">
      <alignment horizontal="center"/>
      <protection hidden="1"/>
    </xf>
    <xf numFmtId="0" fontId="2" fillId="8" borderId="9" xfId="0" applyFont="1" applyFill="1" applyBorder="1" applyAlignment="1" applyProtection="1">
      <alignment horizontal="center"/>
      <protection locked="0"/>
    </xf>
    <xf numFmtId="165" fontId="2" fillId="7" borderId="4" xfId="0" applyNumberFormat="1" applyFont="1" applyFill="1" applyBorder="1" applyAlignment="1" applyProtection="1">
      <alignment horizontal="center"/>
      <protection hidden="1"/>
    </xf>
    <xf numFmtId="2" fontId="2" fillId="0" borderId="17" xfId="0" applyNumberFormat="1" applyFont="1" applyBorder="1" applyAlignment="1" applyProtection="1">
      <alignment horizontal="center"/>
      <protection hidden="1"/>
    </xf>
    <xf numFmtId="49" fontId="12" fillId="0" borderId="18" xfId="0" quotePrefix="1" applyNumberFormat="1" applyFont="1" applyBorder="1" applyAlignment="1" applyProtection="1">
      <alignment horizontal="left"/>
      <protection hidden="1"/>
    </xf>
    <xf numFmtId="165" fontId="2" fillId="0" borderId="18" xfId="0" applyNumberFormat="1" applyFont="1" applyBorder="1" applyAlignment="1" applyProtection="1">
      <alignment horizontal="center"/>
      <protection hidden="1"/>
    </xf>
    <xf numFmtId="166" fontId="12" fillId="0" borderId="18" xfId="0" applyNumberFormat="1" applyFont="1" applyBorder="1" applyAlignment="1" applyProtection="1">
      <alignment horizontal="center"/>
      <protection hidden="1"/>
    </xf>
    <xf numFmtId="0" fontId="2" fillId="0" borderId="18" xfId="0" applyFont="1" applyBorder="1" applyAlignment="1" applyProtection="1">
      <alignment horizontal="center"/>
      <protection hidden="1"/>
    </xf>
    <xf numFmtId="0" fontId="2" fillId="0" borderId="18" xfId="0" applyFont="1" applyBorder="1" applyAlignment="1" applyProtection="1">
      <alignment horizontal="center"/>
      <protection locked="0"/>
    </xf>
    <xf numFmtId="165" fontId="2" fillId="0" borderId="5" xfId="0" applyNumberFormat="1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6" borderId="4" xfId="0" applyFont="1" applyFill="1" applyBorder="1" applyAlignment="1" applyProtection="1">
      <alignment horizontal="center"/>
      <protection locked="0"/>
    </xf>
    <xf numFmtId="49" fontId="12" fillId="0" borderId="19" xfId="0" quotePrefix="1" applyNumberFormat="1" applyFont="1" applyBorder="1" applyAlignment="1" applyProtection="1">
      <alignment horizontal="left"/>
      <protection hidden="1"/>
    </xf>
    <xf numFmtId="49" fontId="12" fillId="0" borderId="20" xfId="0" applyNumberFormat="1" applyFont="1" applyBorder="1" applyAlignment="1" applyProtection="1">
      <alignment horizontal="left"/>
      <protection hidden="1"/>
    </xf>
    <xf numFmtId="0" fontId="9" fillId="4" borderId="1" xfId="0" applyFont="1" applyFill="1" applyBorder="1" applyProtection="1">
      <protection hidden="1"/>
    </xf>
    <xf numFmtId="0" fontId="2" fillId="0" borderId="4" xfId="0" applyFont="1" applyBorder="1" applyProtection="1">
      <protection hidden="1"/>
    </xf>
    <xf numFmtId="2" fontId="2" fillId="0" borderId="16" xfId="0" applyNumberFormat="1" applyFont="1" applyBorder="1" applyAlignment="1" applyProtection="1">
      <alignment horizontal="center"/>
      <protection hidden="1"/>
    </xf>
    <xf numFmtId="0" fontId="2" fillId="0" borderId="9" xfId="0" applyFont="1" applyBorder="1" applyProtection="1">
      <protection hidden="1"/>
    </xf>
    <xf numFmtId="2" fontId="2" fillId="0" borderId="7" xfId="0" applyNumberFormat="1" applyFont="1" applyBorder="1" applyAlignment="1" applyProtection="1">
      <alignment horizontal="center"/>
      <protection hidden="1"/>
    </xf>
    <xf numFmtId="2" fontId="2" fillId="0" borderId="18" xfId="0" applyNumberFormat="1" applyFont="1" applyBorder="1" applyAlignment="1" applyProtection="1">
      <alignment horizontal="center"/>
      <protection hidden="1"/>
    </xf>
    <xf numFmtId="0" fontId="2" fillId="0" borderId="19" xfId="0" applyFont="1" applyBorder="1" applyProtection="1">
      <protection hidden="1"/>
    </xf>
    <xf numFmtId="0" fontId="9" fillId="4" borderId="14" xfId="0" applyFont="1" applyFill="1" applyBorder="1" applyProtection="1">
      <protection hidden="1"/>
    </xf>
    <xf numFmtId="49" fontId="12" fillId="5" borderId="19" xfId="0" applyNumberFormat="1" applyFont="1" applyFill="1" applyBorder="1" applyAlignment="1" applyProtection="1">
      <alignment horizontal="left"/>
      <protection hidden="1"/>
    </xf>
    <xf numFmtId="49" fontId="12" fillId="5" borderId="20" xfId="0" applyNumberFormat="1" applyFont="1" applyFill="1" applyBorder="1" applyAlignment="1" applyProtection="1">
      <alignment horizontal="left"/>
      <protection hidden="1"/>
    </xf>
    <xf numFmtId="49" fontId="12" fillId="0" borderId="19" xfId="0" applyNumberFormat="1" applyFont="1" applyBorder="1" applyAlignment="1" applyProtection="1">
      <alignment horizontal="left"/>
      <protection hidden="1"/>
    </xf>
    <xf numFmtId="2" fontId="2" fillId="0" borderId="5" xfId="0" applyNumberFormat="1" applyFont="1" applyBorder="1" applyAlignment="1" applyProtection="1">
      <alignment horizontal="center"/>
      <protection hidden="1"/>
    </xf>
    <xf numFmtId="49" fontId="12" fillId="5" borderId="4" xfId="0" applyNumberFormat="1" applyFont="1" applyFill="1" applyBorder="1" applyAlignment="1" applyProtection="1">
      <alignment horizontal="left"/>
      <protection hidden="1"/>
    </xf>
    <xf numFmtId="49" fontId="12" fillId="0" borderId="18" xfId="0" applyNumberFormat="1" applyFont="1" applyBorder="1" applyAlignment="1" applyProtection="1">
      <alignment horizontal="left"/>
      <protection hidden="1"/>
    </xf>
    <xf numFmtId="0" fontId="9" fillId="3" borderId="17" xfId="0" applyFont="1" applyFill="1" applyBorder="1" applyProtection="1">
      <protection hidden="1"/>
    </xf>
    <xf numFmtId="2" fontId="9" fillId="3" borderId="18" xfId="0" applyNumberFormat="1" applyFont="1" applyFill="1" applyBorder="1" applyAlignment="1" applyProtection="1">
      <alignment horizontal="center"/>
      <protection hidden="1"/>
    </xf>
    <xf numFmtId="49" fontId="10" fillId="3" borderId="18" xfId="0" quotePrefix="1" applyNumberFormat="1" applyFont="1" applyFill="1" applyBorder="1" applyAlignment="1" applyProtection="1">
      <alignment horizontal="center" vertical="center"/>
      <protection hidden="1"/>
    </xf>
    <xf numFmtId="165" fontId="9" fillId="3" borderId="18" xfId="0" applyNumberFormat="1" applyFont="1" applyFill="1" applyBorder="1" applyAlignment="1" applyProtection="1">
      <alignment horizontal="center"/>
      <protection hidden="1"/>
    </xf>
    <xf numFmtId="166" fontId="9" fillId="3" borderId="18" xfId="0" applyNumberFormat="1" applyFont="1" applyFill="1" applyBorder="1" applyAlignment="1" applyProtection="1">
      <alignment horizontal="center"/>
      <protection hidden="1"/>
    </xf>
    <xf numFmtId="0" fontId="9" fillId="3" borderId="18" xfId="0" applyFont="1" applyFill="1" applyBorder="1" applyAlignment="1" applyProtection="1">
      <alignment horizontal="center"/>
      <protection hidden="1"/>
    </xf>
    <xf numFmtId="0" fontId="9" fillId="3" borderId="18" xfId="0" applyFont="1" applyFill="1" applyBorder="1" applyAlignment="1" applyProtection="1">
      <alignment horizontal="center"/>
      <protection locked="0"/>
    </xf>
    <xf numFmtId="165" fontId="9" fillId="3" borderId="5" xfId="0" applyNumberFormat="1" applyFont="1" applyFill="1" applyBorder="1" applyAlignment="1" applyProtection="1">
      <alignment horizontal="center"/>
      <protection hidden="1"/>
    </xf>
    <xf numFmtId="2" fontId="9" fillId="4" borderId="15" xfId="0" applyNumberFormat="1" applyFont="1" applyFill="1" applyBorder="1" applyAlignment="1" applyProtection="1">
      <alignment horizontal="center"/>
      <protection hidden="1"/>
    </xf>
    <xf numFmtId="0" fontId="11" fillId="4" borderId="15" xfId="0" applyFont="1" applyFill="1" applyBorder="1" applyAlignment="1" applyProtection="1">
      <alignment horizontal="left"/>
      <protection hidden="1"/>
    </xf>
    <xf numFmtId="165" fontId="9" fillId="4" borderId="15" xfId="0" applyNumberFormat="1" applyFont="1" applyFill="1" applyBorder="1" applyAlignment="1" applyProtection="1">
      <alignment horizontal="center"/>
      <protection hidden="1"/>
    </xf>
    <xf numFmtId="166" fontId="9" fillId="4" borderId="15" xfId="0" applyNumberFormat="1" applyFont="1" applyFill="1" applyBorder="1" applyAlignment="1" applyProtection="1">
      <alignment horizontal="center"/>
      <protection hidden="1"/>
    </xf>
    <xf numFmtId="0" fontId="9" fillId="4" borderId="15" xfId="0" applyFont="1" applyFill="1" applyBorder="1" applyAlignment="1" applyProtection="1">
      <alignment horizontal="center"/>
      <protection hidden="1"/>
    </xf>
    <xf numFmtId="0" fontId="9" fillId="4" borderId="15" xfId="0" applyFont="1" applyFill="1" applyBorder="1" applyAlignment="1">
      <alignment horizontal="center"/>
    </xf>
    <xf numFmtId="165" fontId="9" fillId="4" borderId="16" xfId="0" applyNumberFormat="1" applyFont="1" applyFill="1" applyBorder="1" applyAlignment="1" applyProtection="1">
      <alignment horizontal="center"/>
      <protection hidden="1"/>
    </xf>
    <xf numFmtId="49" fontId="12" fillId="5" borderId="18" xfId="0" applyNumberFormat="1" applyFont="1" applyFill="1" applyBorder="1" applyAlignment="1" applyProtection="1">
      <alignment horizontal="left"/>
      <protection hidden="1"/>
    </xf>
    <xf numFmtId="49" fontId="12" fillId="0" borderId="20" xfId="0" quotePrefix="1" applyNumberFormat="1" applyFont="1" applyBorder="1" applyAlignment="1" applyProtection="1">
      <alignment horizontal="left"/>
      <protection hidden="1"/>
    </xf>
    <xf numFmtId="0" fontId="2" fillId="8" borderId="20" xfId="0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left"/>
      <protection hidden="1"/>
    </xf>
    <xf numFmtId="165" fontId="2" fillId="0" borderId="0" xfId="0" applyNumberFormat="1" applyFont="1" applyAlignment="1" applyProtection="1">
      <alignment horizontal="center"/>
      <protection hidden="1"/>
    </xf>
    <xf numFmtId="166" fontId="2" fillId="0" borderId="0" xfId="0" applyNumberFormat="1" applyFont="1" applyProtection="1">
      <protection hidden="1"/>
    </xf>
    <xf numFmtId="165" fontId="2" fillId="0" borderId="0" xfId="1" applyNumberFormat="1" applyFont="1" applyAlignment="1" applyProtection="1">
      <alignment horizontal="center"/>
      <protection hidden="1"/>
    </xf>
    <xf numFmtId="1" fontId="2" fillId="0" borderId="0" xfId="1" applyNumberFormat="1" applyFont="1" applyProtection="1">
      <protection hidden="1"/>
    </xf>
    <xf numFmtId="1" fontId="2" fillId="0" borderId="0" xfId="0" applyNumberFormat="1" applyFont="1"/>
    <xf numFmtId="165" fontId="2" fillId="0" borderId="0" xfId="0" applyNumberFormat="1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165" fontId="0" fillId="0" borderId="0" xfId="0" applyNumberFormat="1" applyAlignment="1" applyProtection="1">
      <alignment horizontal="center"/>
      <protection hidden="1"/>
    </xf>
    <xf numFmtId="166" fontId="0" fillId="0" borderId="0" xfId="0" applyNumberFormat="1" applyProtection="1">
      <protection hidden="1"/>
    </xf>
    <xf numFmtId="165" fontId="0" fillId="0" borderId="0" xfId="1" applyNumberFormat="1" applyFont="1" applyAlignment="1" applyProtection="1">
      <alignment horizontal="center"/>
      <protection hidden="1"/>
    </xf>
    <xf numFmtId="1" fontId="0" fillId="0" borderId="0" xfId="1" applyNumberFormat="1" applyFont="1" applyProtection="1">
      <protection hidden="1"/>
    </xf>
    <xf numFmtId="1" fontId="0" fillId="0" borderId="0" xfId="0" applyNumberFormat="1"/>
    <xf numFmtId="165" fontId="0" fillId="0" borderId="0" xfId="0" applyNumberFormat="1" applyProtection="1">
      <protection hidden="1"/>
    </xf>
    <xf numFmtId="0" fontId="2" fillId="0" borderId="0" xfId="0" applyFont="1" applyAlignment="1" applyProtection="1">
      <alignment horizontal="left" vertical="center" wrapText="1"/>
      <protection hidden="1"/>
    </xf>
    <xf numFmtId="0" fontId="0" fillId="0" borderId="0" xfId="0" applyAlignment="1" applyProtection="1">
      <alignment horizontal="left" vertical="center" wrapText="1"/>
      <protection hidden="1"/>
    </xf>
    <xf numFmtId="0" fontId="2" fillId="0" borderId="6" xfId="0" applyFont="1" applyBorder="1" applyAlignment="1" applyProtection="1">
      <alignment vertical="center"/>
      <protection hidden="1"/>
    </xf>
    <xf numFmtId="2" fontId="2" fillId="0" borderId="19" xfId="0" applyNumberFormat="1" applyFont="1" applyBorder="1" applyAlignment="1" applyProtection="1">
      <alignment horizontal="center" vertical="center"/>
      <protection hidden="1"/>
    </xf>
    <xf numFmtId="165" fontId="2" fillId="0" borderId="19" xfId="0" applyNumberFormat="1" applyFont="1" applyBorder="1" applyAlignment="1" applyProtection="1">
      <alignment horizontal="center" vertical="center"/>
      <protection hidden="1"/>
    </xf>
    <xf numFmtId="166" fontId="12" fillId="0" borderId="19" xfId="0" applyNumberFormat="1" applyFont="1" applyBorder="1" applyAlignment="1" applyProtection="1">
      <alignment horizontal="center" vertical="center"/>
      <protection hidden="1"/>
    </xf>
    <xf numFmtId="0" fontId="2" fillId="0" borderId="19" xfId="0" applyFont="1" applyBorder="1" applyAlignment="1" applyProtection="1">
      <alignment horizontal="center" vertical="center"/>
      <protection hidden="1"/>
    </xf>
    <xf numFmtId="0" fontId="2" fillId="6" borderId="19" xfId="0" applyFont="1" applyFill="1" applyBorder="1" applyAlignment="1" applyProtection="1">
      <alignment horizontal="center" vertical="center"/>
      <protection locked="0"/>
    </xf>
    <xf numFmtId="165" fontId="2" fillId="7" borderId="19" xfId="0" applyNumberFormat="1" applyFont="1" applyFill="1" applyBorder="1" applyAlignment="1" applyProtection="1">
      <alignment horizontal="center" vertical="center"/>
      <protection hidden="1"/>
    </xf>
    <xf numFmtId="49" fontId="12" fillId="5" borderId="19" xfId="0" quotePrefix="1" applyNumberFormat="1" applyFont="1" applyFill="1" applyBorder="1" applyAlignment="1" applyProtection="1">
      <alignment horizontal="left" vertical="center"/>
      <protection hidden="1"/>
    </xf>
    <xf numFmtId="2" fontId="2" fillId="0" borderId="4" xfId="0" applyNumberFormat="1" applyFont="1" applyBorder="1" applyAlignment="1" applyProtection="1">
      <alignment horizontal="center" vertical="center"/>
      <protection hidden="1"/>
    </xf>
    <xf numFmtId="49" fontId="12" fillId="5" borderId="4" xfId="0" quotePrefix="1" applyNumberFormat="1" applyFont="1" applyFill="1" applyBorder="1" applyAlignment="1" applyProtection="1">
      <alignment horizontal="left" vertical="center"/>
      <protection hidden="1"/>
    </xf>
    <xf numFmtId="165" fontId="2" fillId="0" borderId="4" xfId="0" applyNumberFormat="1" applyFont="1" applyBorder="1" applyAlignment="1" applyProtection="1">
      <alignment horizontal="center" vertical="center"/>
      <protection hidden="1"/>
    </xf>
    <xf numFmtId="166" fontId="12" fillId="0" borderId="4" xfId="0" applyNumberFormat="1" applyFont="1" applyBorder="1" applyAlignment="1" applyProtection="1">
      <alignment horizontal="center" vertical="center"/>
      <protection hidden="1"/>
    </xf>
    <xf numFmtId="0" fontId="2" fillId="6" borderId="4" xfId="0" applyFont="1" applyFill="1" applyBorder="1" applyAlignment="1" applyProtection="1">
      <alignment horizontal="center" vertical="center"/>
      <protection locked="0"/>
    </xf>
    <xf numFmtId="165" fontId="2" fillId="7" borderId="4" xfId="0" applyNumberFormat="1" applyFont="1" applyFill="1" applyBorder="1" applyAlignment="1" applyProtection="1">
      <alignment horizontal="center" vertical="center"/>
      <protection hidden="1"/>
    </xf>
    <xf numFmtId="2" fontId="2" fillId="0" borderId="5" xfId="0" applyNumberFormat="1" applyFont="1" applyBorder="1" applyAlignment="1" applyProtection="1">
      <alignment horizontal="center" vertical="center"/>
      <protection hidden="1"/>
    </xf>
    <xf numFmtId="49" fontId="12" fillId="5" borderId="20" xfId="0" quotePrefix="1" applyNumberFormat="1" applyFont="1" applyFill="1" applyBorder="1" applyAlignment="1" applyProtection="1">
      <alignment horizontal="left" vertical="center"/>
      <protection hidden="1"/>
    </xf>
    <xf numFmtId="165" fontId="2" fillId="0" borderId="20" xfId="0" applyNumberFormat="1" applyFont="1" applyBorder="1" applyAlignment="1" applyProtection="1">
      <alignment horizontal="center" vertical="center"/>
      <protection hidden="1"/>
    </xf>
    <xf numFmtId="166" fontId="12" fillId="0" borderId="20" xfId="0" applyNumberFormat="1" applyFont="1" applyBorder="1" applyAlignment="1" applyProtection="1">
      <alignment horizontal="center" vertical="center"/>
      <protection hidden="1"/>
    </xf>
    <xf numFmtId="0" fontId="2" fillId="8" borderId="20" xfId="0" applyFont="1" applyFill="1" applyBorder="1" applyAlignment="1" applyProtection="1">
      <alignment horizontal="center" vertical="center"/>
      <protection locked="0"/>
    </xf>
    <xf numFmtId="165" fontId="2" fillId="7" borderId="20" xfId="0" applyNumberFormat="1" applyFont="1" applyFill="1" applyBorder="1" applyAlignment="1" applyProtection="1">
      <alignment horizontal="center" vertical="center"/>
      <protection hidden="1"/>
    </xf>
    <xf numFmtId="2" fontId="2" fillId="0" borderId="20" xfId="0" applyNumberFormat="1" applyFont="1" applyBorder="1" applyAlignment="1" applyProtection="1">
      <alignment horizontal="center" vertical="center"/>
      <protection hidden="1"/>
    </xf>
    <xf numFmtId="0" fontId="0" fillId="0" borderId="0" xfId="0" applyAlignment="1">
      <alignment vertical="center"/>
    </xf>
    <xf numFmtId="0" fontId="2" fillId="8" borderId="9" xfId="0" applyFont="1" applyFill="1" applyBorder="1" applyAlignment="1" applyProtection="1">
      <alignment horizontal="center" vertical="center"/>
      <protection locked="0"/>
    </xf>
    <xf numFmtId="0" fontId="2" fillId="8" borderId="19" xfId="0" applyFont="1" applyFill="1" applyBorder="1" applyAlignment="1" applyProtection="1">
      <alignment horizontal="center" vertical="center"/>
      <protection locked="0"/>
    </xf>
    <xf numFmtId="49" fontId="12" fillId="5" borderId="19" xfId="0" applyNumberFormat="1" applyFont="1" applyFill="1" applyBorder="1" applyAlignment="1" applyProtection="1">
      <alignment horizontal="left" vertical="center"/>
      <protection hidden="1"/>
    </xf>
    <xf numFmtId="49" fontId="12" fillId="5" borderId="4" xfId="0" applyNumberFormat="1" applyFont="1" applyFill="1" applyBorder="1" applyAlignment="1" applyProtection="1">
      <alignment horizontal="left" vertical="center"/>
      <protection hidden="1"/>
    </xf>
    <xf numFmtId="0" fontId="2" fillId="0" borderId="6" xfId="0" applyFont="1" applyBorder="1" applyAlignment="1" applyProtection="1">
      <alignment vertical="center" wrapText="1"/>
      <protection hidden="1"/>
    </xf>
    <xf numFmtId="2" fontId="2" fillId="0" borderId="19" xfId="0" applyNumberFormat="1" applyFont="1" applyBorder="1" applyAlignment="1" applyProtection="1">
      <alignment horizontal="center" vertical="center" wrapText="1"/>
      <protection hidden="1"/>
    </xf>
    <xf numFmtId="49" fontId="12" fillId="5" borderId="19" xfId="0" quotePrefix="1" applyNumberFormat="1" applyFont="1" applyFill="1" applyBorder="1" applyAlignment="1" applyProtection="1">
      <alignment horizontal="left" vertical="center" wrapText="1"/>
      <protection hidden="1"/>
    </xf>
    <xf numFmtId="165" fontId="2" fillId="0" borderId="19" xfId="0" applyNumberFormat="1" applyFont="1" applyBorder="1" applyAlignment="1" applyProtection="1">
      <alignment horizontal="center" vertical="center" wrapText="1"/>
      <protection hidden="1"/>
    </xf>
    <xf numFmtId="166" fontId="12" fillId="0" borderId="19" xfId="0" applyNumberFormat="1" applyFont="1" applyBorder="1" applyAlignment="1" applyProtection="1">
      <alignment horizontal="center" vertical="center" wrapText="1"/>
      <protection hidden="1"/>
    </xf>
    <xf numFmtId="0" fontId="2" fillId="0" borderId="19" xfId="0" applyFont="1" applyBorder="1" applyAlignment="1" applyProtection="1">
      <alignment horizontal="center" vertical="center" wrapText="1"/>
      <protection hidden="1"/>
    </xf>
    <xf numFmtId="0" fontId="2" fillId="6" borderId="19" xfId="0" applyFont="1" applyFill="1" applyBorder="1" applyAlignment="1" applyProtection="1">
      <alignment horizontal="center" vertical="center" wrapText="1"/>
      <protection locked="0"/>
    </xf>
    <xf numFmtId="165" fontId="2" fillId="7" borderId="19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vertical="center" wrapText="1"/>
    </xf>
    <xf numFmtId="0" fontId="2" fillId="0" borderId="0" xfId="0" applyFont="1" applyAlignment="1" applyProtection="1">
      <alignment vertical="center" wrapText="1"/>
      <protection hidden="1"/>
    </xf>
    <xf numFmtId="0" fontId="0" fillId="0" borderId="0" xfId="0" applyAlignment="1" applyProtection="1">
      <alignment vertical="center" wrapText="1"/>
      <protection hidden="1"/>
    </xf>
    <xf numFmtId="2" fontId="2" fillId="0" borderId="20" xfId="0" applyNumberFormat="1" applyFont="1" applyBorder="1" applyAlignment="1" applyProtection="1">
      <alignment horizontal="center" vertical="center" wrapText="1"/>
      <protection hidden="1"/>
    </xf>
    <xf numFmtId="49" fontId="12" fillId="5" borderId="20" xfId="0" quotePrefix="1" applyNumberFormat="1" applyFont="1" applyFill="1" applyBorder="1" applyAlignment="1" applyProtection="1">
      <alignment horizontal="left" vertical="center" wrapText="1"/>
      <protection hidden="1"/>
    </xf>
    <xf numFmtId="165" fontId="2" fillId="0" borderId="20" xfId="0" applyNumberFormat="1" applyFont="1" applyBorder="1" applyAlignment="1" applyProtection="1">
      <alignment horizontal="center" vertical="center" wrapText="1"/>
      <protection hidden="1"/>
    </xf>
    <xf numFmtId="166" fontId="12" fillId="0" borderId="20" xfId="0" applyNumberFormat="1" applyFont="1" applyBorder="1" applyAlignment="1" applyProtection="1">
      <alignment horizontal="center" vertical="center" wrapText="1"/>
      <protection hidden="1"/>
    </xf>
    <xf numFmtId="0" fontId="2" fillId="6" borderId="20" xfId="0" applyFont="1" applyFill="1" applyBorder="1" applyAlignment="1" applyProtection="1">
      <alignment horizontal="center" vertical="center" wrapText="1"/>
      <protection locked="0"/>
    </xf>
    <xf numFmtId="165" fontId="2" fillId="7" borderId="20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0" xfId="0" applyFont="1" applyBorder="1" applyAlignment="1" applyProtection="1">
      <alignment horizontal="center"/>
      <protection hidden="1"/>
    </xf>
    <xf numFmtId="0" fontId="2" fillId="6" borderId="20" xfId="0" applyFont="1" applyFill="1" applyBorder="1" applyAlignment="1" applyProtection="1">
      <alignment horizontal="center" vertical="center"/>
      <protection locked="0"/>
    </xf>
    <xf numFmtId="2" fontId="9" fillId="4" borderId="2" xfId="0" applyNumberFormat="1" applyFont="1" applyFill="1" applyBorder="1" applyAlignment="1" applyProtection="1">
      <alignment horizontal="center"/>
      <protection hidden="1"/>
    </xf>
    <xf numFmtId="0" fontId="11" fillId="4" borderId="2" xfId="0" applyFont="1" applyFill="1" applyBorder="1" applyAlignment="1" applyProtection="1">
      <alignment horizontal="left"/>
      <protection hidden="1"/>
    </xf>
    <xf numFmtId="165" fontId="9" fillId="4" borderId="2" xfId="0" applyNumberFormat="1" applyFont="1" applyFill="1" applyBorder="1" applyAlignment="1" applyProtection="1">
      <alignment horizontal="center"/>
      <protection hidden="1"/>
    </xf>
    <xf numFmtId="166" fontId="9" fillId="4" borderId="2" xfId="0" applyNumberFormat="1" applyFont="1" applyFill="1" applyBorder="1" applyAlignment="1" applyProtection="1">
      <alignment horizontal="center"/>
      <protection hidden="1"/>
    </xf>
    <xf numFmtId="0" fontId="9" fillId="4" borderId="2" xfId="0" applyFont="1" applyFill="1" applyBorder="1" applyAlignment="1" applyProtection="1">
      <alignment horizontal="center"/>
      <protection hidden="1"/>
    </xf>
    <xf numFmtId="0" fontId="9" fillId="4" borderId="2" xfId="0" applyFont="1" applyFill="1" applyBorder="1" applyAlignment="1">
      <alignment horizontal="center"/>
    </xf>
    <xf numFmtId="165" fontId="9" fillId="4" borderId="3" xfId="0" applyNumberFormat="1" applyFont="1" applyFill="1" applyBorder="1" applyAlignment="1" applyProtection="1">
      <alignment horizontal="center"/>
      <protection hidden="1"/>
    </xf>
    <xf numFmtId="0" fontId="0" fillId="0" borderId="1" xfId="0" applyBorder="1"/>
    <xf numFmtId="0" fontId="2" fillId="0" borderId="19" xfId="0" applyFont="1" applyBorder="1" applyAlignment="1" applyProtection="1">
      <alignment horizontal="left" vertical="center" wrapText="1"/>
      <protection hidden="1"/>
    </xf>
    <xf numFmtId="0" fontId="2" fillId="0" borderId="20" xfId="0" applyFont="1" applyBorder="1" applyProtection="1">
      <protection hidden="1"/>
    </xf>
    <xf numFmtId="0" fontId="2" fillId="0" borderId="20" xfId="0" applyFont="1" applyBorder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horizontal="center"/>
      <protection hidden="1"/>
    </xf>
    <xf numFmtId="0" fontId="2" fillId="0" borderId="7" xfId="0" applyFont="1" applyBorder="1" applyAlignment="1" applyProtection="1">
      <alignment horizontal="center"/>
      <protection hidden="1"/>
    </xf>
  </cellXfs>
  <cellStyles count="2">
    <cellStyle name="Currency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jpeg"/><Relationship Id="rId3" Type="http://schemas.openxmlformats.org/officeDocument/2006/relationships/image" Target="../media/image2.png"/><Relationship Id="rId7" Type="http://schemas.openxmlformats.org/officeDocument/2006/relationships/image" Target="../media/image6.jpeg"/><Relationship Id="rId12" Type="http://schemas.openxmlformats.org/officeDocument/2006/relationships/image" Target="../media/image11.jpeg"/><Relationship Id="rId17" Type="http://schemas.openxmlformats.org/officeDocument/2006/relationships/image" Target="../media/image16.jpeg"/><Relationship Id="rId2" Type="http://schemas.openxmlformats.org/officeDocument/2006/relationships/image" Target="../media/image1.png"/><Relationship Id="rId16" Type="http://schemas.openxmlformats.org/officeDocument/2006/relationships/image" Target="../media/image15.jpeg"/><Relationship Id="rId1" Type="http://schemas.openxmlformats.org/officeDocument/2006/relationships/hyperlink" Target="https://alroproducts.com/pex-fittings-brass/" TargetMode="External"/><Relationship Id="rId6" Type="http://schemas.openxmlformats.org/officeDocument/2006/relationships/image" Target="../media/image5.jpeg"/><Relationship Id="rId11" Type="http://schemas.openxmlformats.org/officeDocument/2006/relationships/image" Target="../media/image10.jpeg"/><Relationship Id="rId5" Type="http://schemas.openxmlformats.org/officeDocument/2006/relationships/image" Target="../media/image4.jpeg"/><Relationship Id="rId15" Type="http://schemas.openxmlformats.org/officeDocument/2006/relationships/image" Target="../media/image14.jpeg"/><Relationship Id="rId10" Type="http://schemas.openxmlformats.org/officeDocument/2006/relationships/image" Target="../media/image9.jpeg"/><Relationship Id="rId4" Type="http://schemas.openxmlformats.org/officeDocument/2006/relationships/image" Target="../media/image3.jpeg"/><Relationship Id="rId9" Type="http://schemas.openxmlformats.org/officeDocument/2006/relationships/image" Target="../media/image8.jpeg"/><Relationship Id="rId14" Type="http://schemas.openxmlformats.org/officeDocument/2006/relationships/image" Target="../media/image1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251034</xdr:colOff>
      <xdr:row>1</xdr:row>
      <xdr:rowOff>51289</xdr:rowOff>
    </xdr:from>
    <xdr:to>
      <xdr:col>8</xdr:col>
      <xdr:colOff>390245</xdr:colOff>
      <xdr:row>1</xdr:row>
      <xdr:rowOff>175847</xdr:rowOff>
    </xdr:to>
    <xdr:sp macro="" textlink="">
      <xdr:nvSpPr>
        <xdr:cNvPr id="2" name="Down Arrow 3">
          <a:extLst>
            <a:ext uri="{FF2B5EF4-FFF2-40B4-BE49-F238E27FC236}">
              <a16:creationId xmlns:a16="http://schemas.microsoft.com/office/drawing/2014/main" id="{0BBDB663-09F6-420F-AF39-11F0E737685A}"/>
            </a:ext>
          </a:extLst>
        </xdr:cNvPr>
        <xdr:cNvSpPr/>
      </xdr:nvSpPr>
      <xdr:spPr>
        <a:xfrm>
          <a:off x="8061534" y="975214"/>
          <a:ext cx="139211" cy="124558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 editAs="oneCell">
    <xdr:from>
      <xdr:col>2</xdr:col>
      <xdr:colOff>639244</xdr:colOff>
      <xdr:row>0</xdr:row>
      <xdr:rowOff>0</xdr:rowOff>
    </xdr:from>
    <xdr:to>
      <xdr:col>2</xdr:col>
      <xdr:colOff>3115947</xdr:colOff>
      <xdr:row>2</xdr:row>
      <xdr:rowOff>131637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DCA3AD-3531-4093-9A89-8EE0836BCA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44219" y="0"/>
          <a:ext cx="2476703" cy="1265112"/>
        </a:xfrm>
        <a:prstGeom prst="rect">
          <a:avLst/>
        </a:prstGeom>
      </xdr:spPr>
    </xdr:pic>
    <xdr:clientData/>
  </xdr:twoCellAnchor>
  <xdr:oneCellAnchor>
    <xdr:from>
      <xdr:col>0</xdr:col>
      <xdr:colOff>567154</xdr:colOff>
      <xdr:row>0</xdr:row>
      <xdr:rowOff>383247</xdr:rowOff>
    </xdr:from>
    <xdr:ext cx="587537" cy="325413"/>
    <xdr:pic>
      <xdr:nvPicPr>
        <xdr:cNvPr id="4" name="Picture 3">
          <a:extLst>
            <a:ext uri="{FF2B5EF4-FFF2-40B4-BE49-F238E27FC236}">
              <a16:creationId xmlns:a16="http://schemas.microsoft.com/office/drawing/2014/main" id="{2FC0B92A-BE16-48AB-8F61-542B78A9A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67154" y="383247"/>
          <a:ext cx="587537" cy="32541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0</xdr:col>
      <xdr:colOff>567154</xdr:colOff>
      <xdr:row>0</xdr:row>
      <xdr:rowOff>383247</xdr:rowOff>
    </xdr:from>
    <xdr:ext cx="587537" cy="325413"/>
    <xdr:pic>
      <xdr:nvPicPr>
        <xdr:cNvPr id="5" name="Picture 3">
          <a:extLst>
            <a:ext uri="{FF2B5EF4-FFF2-40B4-BE49-F238E27FC236}">
              <a16:creationId xmlns:a16="http://schemas.microsoft.com/office/drawing/2014/main" id="{8A0DD028-F0C9-459D-80E8-8CF4B4E36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67154" y="383247"/>
          <a:ext cx="587537" cy="32541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twoCellAnchor editAs="oneCell">
    <xdr:from>
      <xdr:col>0</xdr:col>
      <xdr:colOff>85725</xdr:colOff>
      <xdr:row>68</xdr:row>
      <xdr:rowOff>66675</xdr:rowOff>
    </xdr:from>
    <xdr:to>
      <xdr:col>0</xdr:col>
      <xdr:colOff>1012620</xdr:colOff>
      <xdr:row>69</xdr:row>
      <xdr:rowOff>485775</xdr:rowOff>
    </xdr:to>
    <xdr:pic>
      <xdr:nvPicPr>
        <xdr:cNvPr id="23" name="Picture 22" descr="Pex-A Expansion Copper Stub Out Elbow with Flange 3/4&quot; x 4&quot; x 8&quot;, F1960  Stub Out Elbow Fitting No Lead Brass, For Use in Pex-A-Tubing Connection">
          <a:extLst>
            <a:ext uri="{FF2B5EF4-FFF2-40B4-BE49-F238E27FC236}">
              <a16:creationId xmlns:a16="http://schemas.microsoft.com/office/drawing/2014/main" id="{593650B7-403B-C5EA-5F8B-7261E48E4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5849600"/>
          <a:ext cx="92689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</xdr:colOff>
      <xdr:row>64</xdr:row>
      <xdr:rowOff>57150</xdr:rowOff>
    </xdr:from>
    <xdr:to>
      <xdr:col>0</xdr:col>
      <xdr:colOff>1019175</xdr:colOff>
      <xdr:row>67</xdr:row>
      <xdr:rowOff>0</xdr:rowOff>
    </xdr:to>
    <xdr:pic>
      <xdr:nvPicPr>
        <xdr:cNvPr id="18" name="Picture 17" descr="1/2&quot; Press x 1/2&quot; PEX-A (F1960) Expansion Adapter, Lead-Free">
          <a:extLst>
            <a:ext uri="{FF2B5EF4-FFF2-40B4-BE49-F238E27FC236}">
              <a16:creationId xmlns:a16="http://schemas.microsoft.com/office/drawing/2014/main" id="{586CBE19-B42D-8976-FF6B-65CCA3E3B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4611350"/>
          <a:ext cx="97155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5</xdr:row>
      <xdr:rowOff>66676</xdr:rowOff>
    </xdr:from>
    <xdr:to>
      <xdr:col>0</xdr:col>
      <xdr:colOff>1038225</xdr:colOff>
      <xdr:row>11</xdr:row>
      <xdr:rowOff>66676</xdr:rowOff>
    </xdr:to>
    <xdr:pic>
      <xdr:nvPicPr>
        <xdr:cNvPr id="19" name="Picture 18" descr="Sioux Chief 645WG2, 1/2&quot; Expansion PEX Coupling, LF Brass - PexUniverse">
          <a:extLst>
            <a:ext uri="{FF2B5EF4-FFF2-40B4-BE49-F238E27FC236}">
              <a16:creationId xmlns:a16="http://schemas.microsoft.com/office/drawing/2014/main" id="{875D0975-1DD7-BCFF-B63F-A5E83E3F6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400301"/>
          <a:ext cx="1000125" cy="120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14</xdr:row>
      <xdr:rowOff>114300</xdr:rowOff>
    </xdr:from>
    <xdr:to>
      <xdr:col>0</xdr:col>
      <xdr:colOff>1035860</xdr:colOff>
      <xdr:row>19</xdr:row>
      <xdr:rowOff>123823</xdr:rowOff>
    </xdr:to>
    <xdr:pic>
      <xdr:nvPicPr>
        <xdr:cNvPr id="20" name="Picture 19" descr="Apollo 1 in. Brass PEX-A Expansion Barb x 1 in. MNPT Male Adapter EPXMA11 -  The Home Depot">
          <a:extLst>
            <a:ext uri="{FF2B5EF4-FFF2-40B4-BE49-F238E27FC236}">
              <a16:creationId xmlns:a16="http://schemas.microsoft.com/office/drawing/2014/main" id="{ED350742-CF01-2A25-BEC3-8B6E6580D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248150"/>
          <a:ext cx="1007285" cy="10096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161926</xdr:colOff>
      <xdr:row>40</xdr:row>
      <xdr:rowOff>38100</xdr:rowOff>
    </xdr:from>
    <xdr:to>
      <xdr:col>0</xdr:col>
      <xdr:colOff>831500</xdr:colOff>
      <xdr:row>41</xdr:row>
      <xdr:rowOff>380998</xdr:rowOff>
    </xdr:to>
    <xdr:pic>
      <xdr:nvPicPr>
        <xdr:cNvPr id="21" name="Picture 20" descr="1/2&quot; PEX A Expansion x FIP LF Brass 90° Drop Ear Elbow | Metpure">
          <a:extLst>
            <a:ext uri="{FF2B5EF4-FFF2-40B4-BE49-F238E27FC236}">
              <a16:creationId xmlns:a16="http://schemas.microsoft.com/office/drawing/2014/main" id="{97889100-9D62-3CDB-34BF-00000D9B5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6" y="9372600"/>
          <a:ext cx="669574" cy="7524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47626</xdr:colOff>
      <xdr:row>22</xdr:row>
      <xdr:rowOff>47624</xdr:rowOff>
    </xdr:from>
    <xdr:to>
      <xdr:col>0</xdr:col>
      <xdr:colOff>1025434</xdr:colOff>
      <xdr:row>27</xdr:row>
      <xdr:rowOff>104772</xdr:rowOff>
    </xdr:to>
    <xdr:pic>
      <xdr:nvPicPr>
        <xdr:cNvPr id="24" name="Picture 23" descr="3/4 in. Brass PEX-A Barb x 1/2 in. FNPT Female Adapter">
          <a:extLst>
            <a:ext uri="{FF2B5EF4-FFF2-40B4-BE49-F238E27FC236}">
              <a16:creationId xmlns:a16="http://schemas.microsoft.com/office/drawing/2014/main" id="{318F7C33-3384-3320-F3FE-A3A85CD22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5781674"/>
          <a:ext cx="977808" cy="10572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57150</xdr:colOff>
      <xdr:row>35</xdr:row>
      <xdr:rowOff>104773</xdr:rowOff>
    </xdr:from>
    <xdr:to>
      <xdr:col>0</xdr:col>
      <xdr:colOff>1000125</xdr:colOff>
      <xdr:row>38</xdr:row>
      <xdr:rowOff>319207</xdr:rowOff>
    </xdr:to>
    <xdr:pic>
      <xdr:nvPicPr>
        <xdr:cNvPr id="25" name="Picture 24" descr="5/8 in. x 3/4 in. PEX A x MIP Expansion Pex Elbow, Lead Free Brass  90-Degree for Use in Pex A-Tubing">
          <a:extLst>
            <a:ext uri="{FF2B5EF4-FFF2-40B4-BE49-F238E27FC236}">
              <a16:creationId xmlns:a16="http://schemas.microsoft.com/office/drawing/2014/main" id="{37D080C2-1AF2-CE1C-7D2C-3D46FCFDB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439148"/>
          <a:ext cx="942975" cy="1214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66676</xdr:colOff>
      <xdr:row>29</xdr:row>
      <xdr:rowOff>352425</xdr:rowOff>
    </xdr:from>
    <xdr:to>
      <xdr:col>0</xdr:col>
      <xdr:colOff>1000126</xdr:colOff>
      <xdr:row>33</xdr:row>
      <xdr:rowOff>123825</xdr:rowOff>
    </xdr:to>
    <xdr:pic>
      <xdr:nvPicPr>
        <xdr:cNvPr id="26" name="Picture 25" descr="The Plumber's Choice 3/8 in. Elbow Pex Fitting, Expansion Pex A Elbow Brass  No Lead, 90° for Use with Pex A Tubing XQMO0038-OM - The Home Depot">
          <a:extLst>
            <a:ext uri="{FF2B5EF4-FFF2-40B4-BE49-F238E27FC236}">
              <a16:creationId xmlns:a16="http://schemas.microsoft.com/office/drawing/2014/main" id="{607B1E91-74D8-173D-867A-3DF133F945A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720" t="13606" r="18028" b="6802"/>
        <a:stretch/>
      </xdr:blipFill>
      <xdr:spPr bwMode="auto">
        <a:xfrm>
          <a:off x="66676" y="7486650"/>
          <a:ext cx="933450" cy="1114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47</xdr:row>
      <xdr:rowOff>152400</xdr:rowOff>
    </xdr:from>
    <xdr:to>
      <xdr:col>0</xdr:col>
      <xdr:colOff>1044378</xdr:colOff>
      <xdr:row>53</xdr:row>
      <xdr:rowOff>161924</xdr:rowOff>
    </xdr:to>
    <xdr:pic>
      <xdr:nvPicPr>
        <xdr:cNvPr id="27" name="Picture 26" descr="The Plumber's Choice 3/8 in. 90° PEX A Expansion Pex Tee, Lead Free Brass  For Use in Pex A-Tubing XQUF0038-OM - The Home Depot">
          <a:extLst>
            <a:ext uri="{FF2B5EF4-FFF2-40B4-BE49-F238E27FC236}">
              <a16:creationId xmlns:a16="http://schemas.microsoft.com/office/drawing/2014/main" id="{8DF79559-4B78-E29E-7478-8D3BE49DB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2630150"/>
          <a:ext cx="1006278" cy="1209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</xdr:colOff>
      <xdr:row>60</xdr:row>
      <xdr:rowOff>85725</xdr:rowOff>
    </xdr:from>
    <xdr:to>
      <xdr:col>0</xdr:col>
      <xdr:colOff>1019175</xdr:colOff>
      <xdr:row>62</xdr:row>
      <xdr:rowOff>323849</xdr:rowOff>
    </xdr:to>
    <xdr:pic>
      <xdr:nvPicPr>
        <xdr:cNvPr id="28" name="Picture 27" descr="3/8 in. 90° PEX A Expansion Pex Plug End Cap, Lead Free Brass For Use in  Pex A-Tubing">
          <a:extLst>
            <a:ext uri="{FF2B5EF4-FFF2-40B4-BE49-F238E27FC236}">
              <a16:creationId xmlns:a16="http://schemas.microsoft.com/office/drawing/2014/main" id="{9B5A8CAC-EAF0-E199-E3D4-54614BFFC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5163800"/>
          <a:ext cx="971550" cy="11144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73</xdr:row>
      <xdr:rowOff>38100</xdr:rowOff>
    </xdr:from>
    <xdr:to>
      <xdr:col>0</xdr:col>
      <xdr:colOff>1013100</xdr:colOff>
      <xdr:row>76</xdr:row>
      <xdr:rowOff>180975</xdr:rowOff>
    </xdr:to>
    <xdr:pic>
      <xdr:nvPicPr>
        <xdr:cNvPr id="30" name="Picture 29" descr="247Garden 3/4&quot; Expansion PEX x 1&quot; Male Sweat Copper Fitting Adapter (NSF  Lead Free Brass F1960)">
          <a:extLst>
            <a:ext uri="{FF2B5EF4-FFF2-40B4-BE49-F238E27FC236}">
              <a16:creationId xmlns:a16="http://schemas.microsoft.com/office/drawing/2014/main" id="{3B5BC5A9-3CAB-1013-B699-1C7512C4674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380" b="15504"/>
        <a:stretch/>
      </xdr:blipFill>
      <xdr:spPr bwMode="auto">
        <a:xfrm flipH="1">
          <a:off x="38100" y="19716750"/>
          <a:ext cx="975000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79</xdr:row>
      <xdr:rowOff>180976</xdr:rowOff>
    </xdr:from>
    <xdr:to>
      <xdr:col>0</xdr:col>
      <xdr:colOff>1000125</xdr:colOff>
      <xdr:row>83</xdr:row>
      <xdr:rowOff>7958</xdr:rowOff>
    </xdr:to>
    <xdr:pic>
      <xdr:nvPicPr>
        <xdr:cNvPr id="31" name="Picture 30" descr="The Plumber's Choice 1/2 in. x 1/2 in. 90° PEX A x Female Sweat Expansion  Pex Adapter, Lead Free Brass for Use in Pex A-Tubing XQTGB1212-OM - The  Home Depot">
          <a:extLst>
            <a:ext uri="{FF2B5EF4-FFF2-40B4-BE49-F238E27FC236}">
              <a16:creationId xmlns:a16="http://schemas.microsoft.com/office/drawing/2014/main" id="{8F89A84F-E48B-4B42-7D2F-746EF270AE8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14" t="23316" r="11004" b="21243"/>
        <a:stretch/>
      </xdr:blipFill>
      <xdr:spPr bwMode="auto">
        <a:xfrm>
          <a:off x="76200" y="21059776"/>
          <a:ext cx="923925" cy="627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180974</xdr:colOff>
      <xdr:row>85</xdr:row>
      <xdr:rowOff>140091</xdr:rowOff>
    </xdr:from>
    <xdr:to>
      <xdr:col>0</xdr:col>
      <xdr:colOff>828675</xdr:colOff>
      <xdr:row>86</xdr:row>
      <xdr:rowOff>533400</xdr:rowOff>
    </xdr:to>
    <xdr:pic>
      <xdr:nvPicPr>
        <xdr:cNvPr id="32" name="Picture 31" descr="The Plumber's Choice 1/2 in. x 1/2 in. PEX A x Male Sweat Expansion Pex  Elbow, Lead Free Brass 90° for Use in Pex A-Tubing XQNTM1212-OM - The Home  Depot">
          <a:extLst>
            <a:ext uri="{FF2B5EF4-FFF2-40B4-BE49-F238E27FC236}">
              <a16:creationId xmlns:a16="http://schemas.microsoft.com/office/drawing/2014/main" id="{DFB5C061-24D8-8109-B9C6-53A30788B62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484" t="5778" r="23032" b="7553"/>
        <a:stretch/>
      </xdr:blipFill>
      <xdr:spPr bwMode="auto">
        <a:xfrm>
          <a:off x="180974" y="22219041"/>
          <a:ext cx="647701" cy="9457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142876</xdr:colOff>
      <xdr:row>88</xdr:row>
      <xdr:rowOff>61077</xdr:rowOff>
    </xdr:from>
    <xdr:to>
      <xdr:col>0</xdr:col>
      <xdr:colOff>885825</xdr:colOff>
      <xdr:row>88</xdr:row>
      <xdr:rowOff>828674</xdr:rowOff>
    </xdr:to>
    <xdr:pic>
      <xdr:nvPicPr>
        <xdr:cNvPr id="33" name="Picture 32" descr="EFIELD 10 PCS Pex-A 3/4&quot;x3/4&quot; Female Sweat Elbow Expansion Brass Fittings.  F1960 | eBay">
          <a:extLst>
            <a:ext uri="{FF2B5EF4-FFF2-40B4-BE49-F238E27FC236}">
              <a16:creationId xmlns:a16="http://schemas.microsoft.com/office/drawing/2014/main" id="{925C3EDE-9800-F470-EC4B-0D60CFF39CB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766" t="9160" r="12411" b="7634"/>
        <a:stretch/>
      </xdr:blipFill>
      <xdr:spPr bwMode="auto">
        <a:xfrm>
          <a:off x="142876" y="23444952"/>
          <a:ext cx="742949" cy="767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297B3-EAE3-4BBB-BB8A-7E605067E505}">
  <sheetPr codeName="Sheet10">
    <tabColor rgb="FF00B0F0"/>
    <pageSetUpPr fitToPage="1"/>
  </sheetPr>
  <dimension ref="A1:N414"/>
  <sheetViews>
    <sheetView tabSelected="1" zoomScaleNormal="100" workbookViewId="0">
      <pane xSplit="11" ySplit="3" topLeftCell="L4" activePane="bottomRight" state="frozen"/>
      <selection pane="topRight" activeCell="L1" sqref="L1"/>
      <selection pane="bottomLeft" activeCell="A4" sqref="A4"/>
      <selection pane="bottomRight" activeCell="E2" sqref="E2"/>
    </sheetView>
  </sheetViews>
  <sheetFormatPr defaultColWidth="0" defaultRowHeight="0" customHeight="1" zeroHeight="1" x14ac:dyDescent="0.25"/>
  <cols>
    <col min="1" max="1" width="15.7109375" style="11" customWidth="1"/>
    <col min="2" max="2" width="9.85546875" style="121" customWidth="1"/>
    <col min="3" max="3" width="54.85546875" style="122" customWidth="1"/>
    <col min="4" max="4" width="9.85546875" style="123" customWidth="1"/>
    <col min="5" max="5" width="11.42578125" style="124" bestFit="1" customWidth="1"/>
    <col min="6" max="7" width="9.85546875" style="125" customWidth="1"/>
    <col min="8" max="8" width="9.85546875" style="126" customWidth="1"/>
    <col min="9" max="9" width="9.85546875" style="127" customWidth="1"/>
    <col min="10" max="10" width="11.7109375" style="128" customWidth="1"/>
    <col min="11" max="12" width="15.7109375" style="11" customWidth="1"/>
    <col min="13" max="13" width="8.85546875" style="11" customWidth="1"/>
    <col min="14" max="14" width="0" style="11" hidden="1" customWidth="1"/>
    <col min="15" max="16384" width="8.85546875" style="11" hidden="1"/>
  </cols>
  <sheetData>
    <row r="1" spans="1:13" ht="72.75" customHeight="1" thickBot="1" x14ac:dyDescent="0.3">
      <c r="A1" s="2"/>
      <c r="B1" s="3"/>
      <c r="C1" s="4"/>
      <c r="D1" s="5"/>
      <c r="E1" s="6"/>
      <c r="F1" s="7"/>
      <c r="G1" s="8"/>
      <c r="H1" s="9"/>
      <c r="I1" s="10" t="s">
        <v>0</v>
      </c>
      <c r="J1" s="82"/>
      <c r="K1" s="1"/>
    </row>
    <row r="2" spans="1:13" ht="16.5" thickBot="1" x14ac:dyDescent="0.3">
      <c r="A2" s="187" t="s">
        <v>147</v>
      </c>
      <c r="B2" s="188"/>
      <c r="C2" s="12"/>
      <c r="D2" s="13"/>
      <c r="E2" s="14">
        <v>0</v>
      </c>
      <c r="F2" s="15"/>
      <c r="G2" s="16"/>
      <c r="H2" s="17"/>
      <c r="I2" s="18"/>
      <c r="J2" s="84"/>
      <c r="K2" s="1"/>
    </row>
    <row r="3" spans="1:13" s="32" customFormat="1" ht="48" thickBot="1" x14ac:dyDescent="0.3">
      <c r="A3" s="19"/>
      <c r="B3" s="20" t="s">
        <v>1</v>
      </c>
      <c r="C3" s="21" t="s">
        <v>19</v>
      </c>
      <c r="D3" s="22" t="s">
        <v>2</v>
      </c>
      <c r="E3" s="23" t="s">
        <v>3</v>
      </c>
      <c r="F3" s="24" t="s">
        <v>4</v>
      </c>
      <c r="G3" s="25" t="s">
        <v>5</v>
      </c>
      <c r="H3" s="26" t="s">
        <v>6</v>
      </c>
      <c r="I3" s="27" t="s">
        <v>7</v>
      </c>
      <c r="J3" s="28" t="s">
        <v>8</v>
      </c>
      <c r="K3" s="29" t="s">
        <v>9</v>
      </c>
      <c r="L3" s="30">
        <f>SUM(J:J)</f>
        <v>0</v>
      </c>
      <c r="M3" s="31"/>
    </row>
    <row r="4" spans="1:13" ht="30.75" customHeight="1" x14ac:dyDescent="0.25">
      <c r="A4" s="33"/>
      <c r="B4" s="34"/>
      <c r="C4" s="35" t="s">
        <v>10</v>
      </c>
      <c r="D4" s="36"/>
      <c r="E4" s="37"/>
      <c r="F4" s="36"/>
      <c r="G4" s="38"/>
      <c r="H4" s="38"/>
      <c r="I4" s="39"/>
      <c r="J4" s="40"/>
      <c r="K4" s="1"/>
      <c r="L4" s="1"/>
    </row>
    <row r="5" spans="1:13" ht="15.75" x14ac:dyDescent="0.25">
      <c r="A5" s="41"/>
      <c r="B5" s="42"/>
      <c r="C5" s="43" t="s">
        <v>11</v>
      </c>
      <c r="D5" s="44" t="s">
        <v>12</v>
      </c>
      <c r="E5" s="45"/>
      <c r="F5" s="44"/>
      <c r="G5" s="46"/>
      <c r="H5" s="46"/>
      <c r="I5" s="47"/>
      <c r="J5" s="48"/>
      <c r="K5" s="1"/>
      <c r="L5" s="1"/>
    </row>
    <row r="6" spans="1:13" ht="15.75" x14ac:dyDescent="0.25">
      <c r="A6" s="49"/>
      <c r="B6" s="50" t="s">
        <v>26</v>
      </c>
      <c r="C6" s="51" t="s">
        <v>27</v>
      </c>
      <c r="D6" s="52">
        <v>6.3065870305344243</v>
      </c>
      <c r="E6" s="53">
        <f t="shared" ref="E6:E12" si="0">$E$2</f>
        <v>0</v>
      </c>
      <c r="F6" s="52">
        <f t="shared" ref="F6:F12" si="1">IFERROR(D6*E6,"-")</f>
        <v>0</v>
      </c>
      <c r="G6" s="54">
        <v>50</v>
      </c>
      <c r="H6" s="54">
        <v>500</v>
      </c>
      <c r="I6" s="55"/>
      <c r="J6" s="56">
        <f t="shared" ref="J6:J12" si="2">IFERROR(F6*I6,0)</f>
        <v>0</v>
      </c>
      <c r="K6"/>
      <c r="L6" s="1"/>
    </row>
    <row r="7" spans="1:13" ht="15.75" x14ac:dyDescent="0.25">
      <c r="A7" s="49"/>
      <c r="B7" s="57" t="s">
        <v>20</v>
      </c>
      <c r="C7" s="58" t="s">
        <v>21</v>
      </c>
      <c r="D7" s="59">
        <v>10.483220236620655</v>
      </c>
      <c r="E7" s="60">
        <f t="shared" si="0"/>
        <v>0</v>
      </c>
      <c r="F7" s="59">
        <f t="shared" si="1"/>
        <v>0</v>
      </c>
      <c r="G7" s="54">
        <v>25</v>
      </c>
      <c r="H7" s="54">
        <v>400</v>
      </c>
      <c r="I7" s="61"/>
      <c r="J7" s="62">
        <f t="shared" si="2"/>
        <v>0</v>
      </c>
      <c r="K7" s="1"/>
      <c r="L7" s="1"/>
    </row>
    <row r="8" spans="1:13" ht="15.75" x14ac:dyDescent="0.25">
      <c r="A8" s="49"/>
      <c r="B8" s="57" t="s">
        <v>28</v>
      </c>
      <c r="C8" s="58" t="s">
        <v>29</v>
      </c>
      <c r="D8" s="59">
        <v>14.577187696386789</v>
      </c>
      <c r="E8" s="60">
        <f t="shared" si="0"/>
        <v>0</v>
      </c>
      <c r="F8" s="59">
        <f t="shared" si="1"/>
        <v>0</v>
      </c>
      <c r="G8" s="54">
        <v>25</v>
      </c>
      <c r="H8" s="54">
        <v>300</v>
      </c>
      <c r="I8" s="63"/>
      <c r="J8" s="62">
        <f t="shared" si="2"/>
        <v>0</v>
      </c>
      <c r="K8" s="1"/>
      <c r="L8" s="1"/>
    </row>
    <row r="9" spans="1:13" ht="15.75" x14ac:dyDescent="0.25">
      <c r="A9" s="49"/>
      <c r="B9" s="64" t="s">
        <v>22</v>
      </c>
      <c r="C9" s="65" t="s">
        <v>23</v>
      </c>
      <c r="D9" s="59">
        <v>17.783196023161704</v>
      </c>
      <c r="E9" s="60">
        <f t="shared" si="0"/>
        <v>0</v>
      </c>
      <c r="F9" s="59">
        <f>IFERROR(D9*E9,"-")</f>
        <v>0</v>
      </c>
      <c r="G9" s="54">
        <v>25</v>
      </c>
      <c r="H9" s="54">
        <v>250</v>
      </c>
      <c r="I9" s="112"/>
      <c r="J9" s="62">
        <f>IFERROR(F9*I9,0)</f>
        <v>0</v>
      </c>
      <c r="K9" s="1"/>
      <c r="L9" s="1"/>
    </row>
    <row r="10" spans="1:13" ht="15.75" x14ac:dyDescent="0.25">
      <c r="A10" s="49"/>
      <c r="B10" s="64" t="s">
        <v>24</v>
      </c>
      <c r="C10" s="65" t="s">
        <v>25</v>
      </c>
      <c r="D10" s="59">
        <v>35.700628634214659</v>
      </c>
      <c r="E10" s="60">
        <f t="shared" si="0"/>
        <v>0</v>
      </c>
      <c r="F10" s="59">
        <f>IFERROR(D10*E10,"-")</f>
        <v>0</v>
      </c>
      <c r="G10" s="54">
        <v>25</v>
      </c>
      <c r="H10" s="54">
        <v>150</v>
      </c>
      <c r="I10" s="112"/>
      <c r="J10" s="62">
        <f>IFERROR(F10*I10,0)</f>
        <v>0</v>
      </c>
      <c r="K10" s="1"/>
      <c r="L10" s="1"/>
    </row>
    <row r="11" spans="1:13" ht="15.75" x14ac:dyDescent="0.25">
      <c r="A11" s="49"/>
      <c r="B11" s="70"/>
      <c r="C11" s="71"/>
      <c r="D11" s="72"/>
      <c r="E11" s="73"/>
      <c r="F11" s="72"/>
      <c r="G11" s="74"/>
      <c r="H11" s="74"/>
      <c r="I11" s="75"/>
      <c r="J11" s="76"/>
      <c r="K11" s="1"/>
      <c r="L11" s="1"/>
    </row>
    <row r="12" spans="1:13" ht="15.75" x14ac:dyDescent="0.25">
      <c r="A12" s="49"/>
      <c r="B12" s="50" t="s">
        <v>30</v>
      </c>
      <c r="C12" s="51" t="s">
        <v>31</v>
      </c>
      <c r="D12" s="52">
        <v>15.153010592345085</v>
      </c>
      <c r="E12" s="53">
        <f t="shared" si="0"/>
        <v>0</v>
      </c>
      <c r="F12" s="52">
        <f t="shared" si="1"/>
        <v>0</v>
      </c>
      <c r="G12" s="54">
        <v>25</v>
      </c>
      <c r="H12" s="54">
        <v>300</v>
      </c>
      <c r="I12" s="55"/>
      <c r="J12" s="56">
        <f t="shared" si="2"/>
        <v>0</v>
      </c>
      <c r="K12" s="1"/>
      <c r="L12" s="1"/>
    </row>
    <row r="13" spans="1:13" ht="15.75" x14ac:dyDescent="0.25">
      <c r="A13" s="41"/>
      <c r="B13" s="42"/>
      <c r="C13" s="43" t="s">
        <v>13</v>
      </c>
      <c r="D13" s="46"/>
      <c r="E13" s="45"/>
      <c r="F13" s="44"/>
      <c r="G13" s="46"/>
      <c r="H13" s="46"/>
      <c r="I13" s="47"/>
      <c r="J13" s="48"/>
      <c r="K13" s="77"/>
      <c r="L13" s="77"/>
    </row>
    <row r="14" spans="1:13" ht="15.75" x14ac:dyDescent="0.25">
      <c r="A14" s="49"/>
      <c r="B14" s="57" t="s">
        <v>32</v>
      </c>
      <c r="C14" s="58" t="s">
        <v>33</v>
      </c>
      <c r="D14" s="59">
        <v>10.985811276199748</v>
      </c>
      <c r="E14" s="60">
        <f t="shared" ref="E14:E21" si="3">$E$2</f>
        <v>0</v>
      </c>
      <c r="F14" s="59">
        <f>IFERROR(D14*E14,"-")</f>
        <v>0</v>
      </c>
      <c r="G14" s="54">
        <v>50</v>
      </c>
      <c r="H14" s="54">
        <v>500</v>
      </c>
      <c r="I14" s="61"/>
      <c r="J14" s="62">
        <f>IFERROR(F14*I14,0)</f>
        <v>0</v>
      </c>
      <c r="K14" s="1"/>
      <c r="L14" s="1"/>
    </row>
    <row r="15" spans="1:13" ht="15.75" x14ac:dyDescent="0.25">
      <c r="A15" s="49"/>
      <c r="B15" s="57" t="s">
        <v>38</v>
      </c>
      <c r="C15" s="58" t="s">
        <v>39</v>
      </c>
      <c r="D15" s="59">
        <v>16.842658761475153</v>
      </c>
      <c r="E15" s="60">
        <f t="shared" si="3"/>
        <v>0</v>
      </c>
      <c r="F15" s="59">
        <f>IFERROR(D15*E15,"-")</f>
        <v>0</v>
      </c>
      <c r="G15" s="54">
        <v>25</v>
      </c>
      <c r="H15" s="54">
        <v>250</v>
      </c>
      <c r="I15" s="61"/>
      <c r="J15" s="62">
        <f>IFERROR(F15*I15,0)</f>
        <v>0</v>
      </c>
      <c r="K15" s="1"/>
      <c r="L15" s="1"/>
    </row>
    <row r="16" spans="1:13" ht="15.75" x14ac:dyDescent="0.25">
      <c r="A16" s="49"/>
      <c r="B16" s="64" t="s">
        <v>40</v>
      </c>
      <c r="C16" s="65" t="s">
        <v>41</v>
      </c>
      <c r="D16" s="66">
        <v>37.579830922405229</v>
      </c>
      <c r="E16" s="67">
        <f t="shared" si="3"/>
        <v>0</v>
      </c>
      <c r="F16" s="66">
        <f>IFERROR(D16*E16,"-")</f>
        <v>0</v>
      </c>
      <c r="G16" s="54">
        <v>25</v>
      </c>
      <c r="H16" s="54">
        <v>150</v>
      </c>
      <c r="I16" s="78"/>
      <c r="J16" s="69">
        <f>IFERROR(F16*I16,0)</f>
        <v>0</v>
      </c>
      <c r="K16" s="1"/>
      <c r="L16" s="1"/>
    </row>
    <row r="17" spans="1:12" ht="15.75" x14ac:dyDescent="0.25">
      <c r="A17" s="49"/>
      <c r="B17" s="70"/>
      <c r="C17" s="71"/>
      <c r="D17" s="72"/>
      <c r="E17" s="73"/>
      <c r="F17" s="72"/>
      <c r="G17" s="74"/>
      <c r="H17" s="74"/>
      <c r="I17" s="75"/>
      <c r="J17" s="76"/>
      <c r="K17" s="1"/>
      <c r="L17" s="1"/>
    </row>
    <row r="18" spans="1:12" ht="15.75" x14ac:dyDescent="0.25">
      <c r="A18" s="49"/>
      <c r="B18" s="50" t="s">
        <v>34</v>
      </c>
      <c r="C18" s="79" t="s">
        <v>35</v>
      </c>
      <c r="D18" s="52">
        <v>16.117003182246517</v>
      </c>
      <c r="E18" s="53">
        <f t="shared" si="3"/>
        <v>0</v>
      </c>
      <c r="F18" s="52">
        <f>IFERROR(D18*E18,"-")</f>
        <v>0</v>
      </c>
      <c r="G18" s="54">
        <v>25</v>
      </c>
      <c r="H18" s="54">
        <v>300</v>
      </c>
      <c r="I18" s="55"/>
      <c r="J18" s="56">
        <f>IFERROR(F18*I18,0)</f>
        <v>0</v>
      </c>
      <c r="K18" s="1"/>
      <c r="L18" s="1"/>
    </row>
    <row r="19" spans="1:12" ht="15.75" x14ac:dyDescent="0.25">
      <c r="A19" s="49"/>
      <c r="B19" s="57" t="s">
        <v>36</v>
      </c>
      <c r="C19" s="80" t="s">
        <v>37</v>
      </c>
      <c r="D19" s="59">
        <v>18.735681586292628</v>
      </c>
      <c r="E19" s="60">
        <f t="shared" si="3"/>
        <v>0</v>
      </c>
      <c r="F19" s="59">
        <f t="shared" ref="F19:F21" si="4">IFERROR(D19*E19,"-")</f>
        <v>0</v>
      </c>
      <c r="G19" s="54">
        <v>25</v>
      </c>
      <c r="H19" s="54">
        <v>300</v>
      </c>
      <c r="I19" s="61"/>
      <c r="J19" s="62">
        <f t="shared" ref="J19:J21" si="5">IFERROR(F19*I19,0)</f>
        <v>0</v>
      </c>
      <c r="K19" s="1"/>
      <c r="L19" s="1"/>
    </row>
    <row r="20" spans="1:12" ht="15.75" x14ac:dyDescent="0.25">
      <c r="A20" s="49"/>
      <c r="B20" s="57" t="s">
        <v>42</v>
      </c>
      <c r="C20" s="58" t="s">
        <v>43</v>
      </c>
      <c r="D20" s="59">
        <v>29.372859407870294</v>
      </c>
      <c r="E20" s="60">
        <f t="shared" si="3"/>
        <v>0</v>
      </c>
      <c r="F20" s="59">
        <f t="shared" si="4"/>
        <v>0</v>
      </c>
      <c r="G20" s="54">
        <v>25</v>
      </c>
      <c r="H20" s="54">
        <v>150</v>
      </c>
      <c r="I20" s="61"/>
      <c r="J20" s="62">
        <f t="shared" si="5"/>
        <v>0</v>
      </c>
      <c r="K20" s="1"/>
      <c r="L20" s="1"/>
    </row>
    <row r="21" spans="1:12" ht="15.75" x14ac:dyDescent="0.25">
      <c r="A21" s="49"/>
      <c r="B21" s="64" t="s">
        <v>44</v>
      </c>
      <c r="C21" s="65" t="s">
        <v>45</v>
      </c>
      <c r="D21" s="66">
        <v>31.532935152672131</v>
      </c>
      <c r="E21" s="67">
        <f t="shared" si="3"/>
        <v>0</v>
      </c>
      <c r="F21" s="66">
        <f t="shared" si="4"/>
        <v>0</v>
      </c>
      <c r="G21" s="54">
        <v>25</v>
      </c>
      <c r="H21" s="54">
        <v>200</v>
      </c>
      <c r="I21" s="78"/>
      <c r="J21" s="69">
        <f t="shared" si="5"/>
        <v>0</v>
      </c>
      <c r="K21" s="1"/>
      <c r="L21" s="1"/>
    </row>
    <row r="22" spans="1:12" ht="15.75" x14ac:dyDescent="0.25">
      <c r="A22" s="81"/>
      <c r="B22" s="42"/>
      <c r="C22" s="43" t="s">
        <v>14</v>
      </c>
      <c r="D22" s="44" t="s">
        <v>12</v>
      </c>
      <c r="E22" s="45"/>
      <c r="F22" s="44"/>
      <c r="G22" s="46"/>
      <c r="H22" s="46"/>
      <c r="I22" s="47"/>
      <c r="J22" s="48"/>
      <c r="K22" s="1"/>
      <c r="L22" s="1"/>
    </row>
    <row r="23" spans="1:12" ht="15.75" x14ac:dyDescent="0.25">
      <c r="A23" s="82"/>
      <c r="B23" s="83" t="s">
        <v>46</v>
      </c>
      <c r="C23" s="51" t="s">
        <v>47</v>
      </c>
      <c r="D23" s="52">
        <v>11.50333011389789</v>
      </c>
      <c r="E23" s="53">
        <f>$E$2</f>
        <v>0</v>
      </c>
      <c r="F23" s="52">
        <f t="shared" ref="F23:F28" si="6">IFERROR(D23*E23,"-")</f>
        <v>0</v>
      </c>
      <c r="G23" s="54">
        <v>25</v>
      </c>
      <c r="H23" s="54">
        <v>400</v>
      </c>
      <c r="I23" s="55"/>
      <c r="J23" s="56">
        <f t="shared" ref="J23:J28" si="7">IFERROR(F23*I23,0)</f>
        <v>0</v>
      </c>
      <c r="K23"/>
      <c r="L23" s="1"/>
    </row>
    <row r="24" spans="1:12" ht="15.75" x14ac:dyDescent="0.25">
      <c r="A24" s="84"/>
      <c r="B24" s="83" t="s">
        <v>52</v>
      </c>
      <c r="C24" s="58" t="s">
        <v>53</v>
      </c>
      <c r="D24" s="59">
        <v>19.273573831362548</v>
      </c>
      <c r="E24" s="60">
        <f>$E$2</f>
        <v>0</v>
      </c>
      <c r="F24" s="59">
        <f>IFERROR(D24*E24,"-")</f>
        <v>0</v>
      </c>
      <c r="G24" s="54">
        <v>25</v>
      </c>
      <c r="H24" s="54">
        <v>250</v>
      </c>
      <c r="I24" s="63"/>
      <c r="J24" s="62">
        <f>IFERROR(F24*I24,0)</f>
        <v>0</v>
      </c>
      <c r="K24" s="1"/>
      <c r="L24" s="1"/>
    </row>
    <row r="25" spans="1:12" ht="15.75" x14ac:dyDescent="0.25">
      <c r="A25" s="84"/>
      <c r="B25" s="85" t="s">
        <v>54</v>
      </c>
      <c r="C25" s="65" t="s">
        <v>55</v>
      </c>
      <c r="D25" s="66">
        <v>39.582010683292793</v>
      </c>
      <c r="E25" s="67">
        <f>$E$2</f>
        <v>0</v>
      </c>
      <c r="F25" s="66">
        <f>IFERROR(D25*E25,"-")</f>
        <v>0</v>
      </c>
      <c r="G25" s="54">
        <v>10</v>
      </c>
      <c r="H25" s="54">
        <v>100</v>
      </c>
      <c r="I25" s="68"/>
      <c r="J25" s="69">
        <f>IFERROR(F25*I25,0)</f>
        <v>0</v>
      </c>
      <c r="K25" s="1"/>
      <c r="L25" s="1"/>
    </row>
    <row r="26" spans="1:12" ht="15.75" x14ac:dyDescent="0.25">
      <c r="A26" s="84"/>
      <c r="B26" s="86"/>
      <c r="C26" s="71"/>
      <c r="D26" s="72"/>
      <c r="E26" s="73"/>
      <c r="F26" s="72"/>
      <c r="G26" s="74"/>
      <c r="H26" s="74"/>
      <c r="I26" s="75"/>
      <c r="J26" s="76"/>
      <c r="K26" s="1"/>
      <c r="L26" s="1"/>
    </row>
    <row r="27" spans="1:12" ht="15.75" x14ac:dyDescent="0.25">
      <c r="A27" s="84"/>
      <c r="B27" s="83" t="s">
        <v>50</v>
      </c>
      <c r="C27" s="51" t="s">
        <v>51</v>
      </c>
      <c r="D27" s="52">
        <v>14.768939488486776</v>
      </c>
      <c r="E27" s="53">
        <f>$E$2</f>
        <v>0</v>
      </c>
      <c r="F27" s="52">
        <f t="shared" si="6"/>
        <v>0</v>
      </c>
      <c r="G27" s="54">
        <v>25</v>
      </c>
      <c r="H27" s="54">
        <v>300</v>
      </c>
      <c r="I27" s="63"/>
      <c r="J27" s="56">
        <f t="shared" si="7"/>
        <v>0</v>
      </c>
      <c r="K27" s="1"/>
      <c r="L27" s="1"/>
    </row>
    <row r="28" spans="1:12" ht="15.75" x14ac:dyDescent="0.25">
      <c r="A28" s="87"/>
      <c r="B28" s="83" t="s">
        <v>48</v>
      </c>
      <c r="C28" s="58" t="s">
        <v>49</v>
      </c>
      <c r="D28" s="59">
        <v>16.580255420430269</v>
      </c>
      <c r="E28" s="60">
        <f>$E$2</f>
        <v>0</v>
      </c>
      <c r="F28" s="59">
        <f t="shared" si="6"/>
        <v>0</v>
      </c>
      <c r="G28" s="54">
        <v>25</v>
      </c>
      <c r="H28" s="54">
        <v>300</v>
      </c>
      <c r="I28" s="61"/>
      <c r="J28" s="62">
        <f t="shared" si="7"/>
        <v>0</v>
      </c>
      <c r="K28" s="1"/>
      <c r="L28" s="1"/>
    </row>
    <row r="29" spans="1:12" ht="15.75" x14ac:dyDescent="0.25">
      <c r="A29" s="88"/>
      <c r="B29" s="42"/>
      <c r="C29" s="43" t="s">
        <v>18</v>
      </c>
      <c r="D29" s="44" t="s">
        <v>12</v>
      </c>
      <c r="E29" s="45"/>
      <c r="F29" s="44"/>
      <c r="G29" s="46"/>
      <c r="H29" s="46"/>
      <c r="I29" s="47"/>
      <c r="J29" s="48"/>
      <c r="K29" s="1"/>
      <c r="L29" s="1"/>
    </row>
    <row r="30" spans="1:12" s="31" customFormat="1" ht="30" customHeight="1" x14ac:dyDescent="0.25">
      <c r="A30" s="131"/>
      <c r="B30" s="132" t="s">
        <v>56</v>
      </c>
      <c r="C30" s="155" t="s">
        <v>57</v>
      </c>
      <c r="D30" s="133">
        <v>13.161846971293157</v>
      </c>
      <c r="E30" s="134">
        <f t="shared" ref="E30:E34" si="8">$E$2</f>
        <v>0</v>
      </c>
      <c r="F30" s="133">
        <f t="shared" ref="F30:F32" si="9">IFERROR(D30*E30,"-")</f>
        <v>0</v>
      </c>
      <c r="G30" s="135">
        <v>25</v>
      </c>
      <c r="H30" s="135">
        <v>250</v>
      </c>
      <c r="I30" s="154"/>
      <c r="J30" s="137">
        <f t="shared" ref="J30:J32" si="10">IFERROR(F30*I30,0)</f>
        <v>0</v>
      </c>
      <c r="K30" s="152"/>
      <c r="L30" s="77"/>
    </row>
    <row r="31" spans="1:12" s="31" customFormat="1" ht="30" customHeight="1" x14ac:dyDescent="0.25">
      <c r="A31" s="131"/>
      <c r="B31" s="151" t="s">
        <v>58</v>
      </c>
      <c r="C31" s="146" t="s">
        <v>59</v>
      </c>
      <c r="D31" s="147">
        <v>25.87473980001182</v>
      </c>
      <c r="E31" s="148">
        <f t="shared" si="8"/>
        <v>0</v>
      </c>
      <c r="F31" s="147">
        <f t="shared" si="9"/>
        <v>0</v>
      </c>
      <c r="G31" s="135">
        <v>10</v>
      </c>
      <c r="H31" s="135">
        <v>150</v>
      </c>
      <c r="I31" s="154"/>
      <c r="J31" s="150">
        <f t="shared" si="10"/>
        <v>0</v>
      </c>
      <c r="K31" s="77"/>
      <c r="L31" s="77"/>
    </row>
    <row r="32" spans="1:12" s="31" customFormat="1" ht="30" customHeight="1" x14ac:dyDescent="0.25">
      <c r="A32" s="131"/>
      <c r="B32" s="139" t="s">
        <v>60</v>
      </c>
      <c r="C32" s="156" t="s">
        <v>61</v>
      </c>
      <c r="D32" s="141">
        <v>52.856663659461425</v>
      </c>
      <c r="E32" s="142">
        <f t="shared" si="8"/>
        <v>0</v>
      </c>
      <c r="F32" s="141">
        <f t="shared" si="9"/>
        <v>0</v>
      </c>
      <c r="G32" s="135">
        <v>10</v>
      </c>
      <c r="H32" s="135">
        <v>80</v>
      </c>
      <c r="I32" s="143"/>
      <c r="J32" s="144">
        <f t="shared" si="10"/>
        <v>0</v>
      </c>
      <c r="K32" s="77"/>
      <c r="L32" s="77"/>
    </row>
    <row r="33" spans="1:12" ht="15.75" x14ac:dyDescent="0.25">
      <c r="A33" s="49"/>
      <c r="B33" s="70"/>
      <c r="C33" s="71"/>
      <c r="D33" s="72"/>
      <c r="E33" s="73"/>
      <c r="F33" s="72"/>
      <c r="G33" s="74"/>
      <c r="H33" s="74"/>
      <c r="I33" s="75"/>
      <c r="J33" s="76"/>
      <c r="K33" s="1"/>
      <c r="L33" s="1"/>
    </row>
    <row r="34" spans="1:12" s="31" customFormat="1" ht="30" customHeight="1" x14ac:dyDescent="0.25">
      <c r="A34" s="131"/>
      <c r="B34" s="132" t="s">
        <v>62</v>
      </c>
      <c r="C34" s="138" t="s">
        <v>63</v>
      </c>
      <c r="D34" s="133">
        <v>19.984657692065049</v>
      </c>
      <c r="E34" s="134">
        <f t="shared" si="8"/>
        <v>0</v>
      </c>
      <c r="F34" s="133">
        <f t="shared" ref="F34" si="11">IFERROR(D34*E34,"-")</f>
        <v>0</v>
      </c>
      <c r="G34" s="135">
        <v>25</v>
      </c>
      <c r="H34" s="135">
        <v>300</v>
      </c>
      <c r="I34" s="136"/>
      <c r="J34" s="137">
        <f t="shared" ref="J34" si="12">IFERROR(F34*I34,0)</f>
        <v>0</v>
      </c>
      <c r="K34" s="77"/>
      <c r="L34" s="77"/>
    </row>
    <row r="35" spans="1:12" ht="15.75" x14ac:dyDescent="0.25">
      <c r="A35" s="41"/>
      <c r="B35" s="42"/>
      <c r="C35" s="43" t="s">
        <v>145</v>
      </c>
      <c r="D35" s="44" t="s">
        <v>12</v>
      </c>
      <c r="E35" s="45"/>
      <c r="F35" s="44"/>
      <c r="G35" s="46"/>
      <c r="H35" s="46"/>
      <c r="I35" s="47"/>
      <c r="J35" s="48"/>
      <c r="K35"/>
      <c r="L35" s="1"/>
    </row>
    <row r="36" spans="1:12" s="31" customFormat="1" ht="31.5" customHeight="1" x14ac:dyDescent="0.25">
      <c r="A36" s="131"/>
      <c r="B36" s="132" t="s">
        <v>64</v>
      </c>
      <c r="C36" s="138" t="s">
        <v>65</v>
      </c>
      <c r="D36" s="133">
        <v>14.402025183430164</v>
      </c>
      <c r="E36" s="134">
        <f t="shared" ref="E36:E39" si="13">$E$2</f>
        <v>0</v>
      </c>
      <c r="F36" s="133">
        <f t="shared" ref="F36:F39" si="14">IFERROR(D36*E36,"-")</f>
        <v>0</v>
      </c>
      <c r="G36" s="135">
        <v>25</v>
      </c>
      <c r="H36" s="135">
        <v>400</v>
      </c>
      <c r="I36" s="136"/>
      <c r="J36" s="137">
        <f t="shared" ref="J36:J39" si="15">IFERROR(F36*I36,0)</f>
        <v>0</v>
      </c>
      <c r="K36" s="77"/>
      <c r="L36" s="152"/>
    </row>
    <row r="37" spans="1:12" s="31" customFormat="1" ht="31.5" customHeight="1" x14ac:dyDescent="0.25">
      <c r="A37" s="131"/>
      <c r="B37" s="139" t="s">
        <v>68</v>
      </c>
      <c r="C37" s="140" t="s">
        <v>69</v>
      </c>
      <c r="D37" s="141">
        <v>28.316878430271139</v>
      </c>
      <c r="E37" s="142">
        <f t="shared" si="13"/>
        <v>0</v>
      </c>
      <c r="F37" s="141">
        <f>IFERROR(D37*E37,"-")</f>
        <v>0</v>
      </c>
      <c r="G37" s="135">
        <v>25</v>
      </c>
      <c r="H37" s="135">
        <v>250</v>
      </c>
      <c r="I37" s="153"/>
      <c r="J37" s="144">
        <f>IFERROR(F37*I37,0)</f>
        <v>0</v>
      </c>
      <c r="K37" s="77"/>
      <c r="L37" s="77"/>
    </row>
    <row r="38" spans="1:12" ht="15.75" x14ac:dyDescent="0.25">
      <c r="A38" s="49"/>
      <c r="B38" s="70"/>
      <c r="C38" s="71"/>
      <c r="D38" s="72"/>
      <c r="E38" s="73"/>
      <c r="F38" s="72"/>
      <c r="G38" s="74"/>
      <c r="H38" s="74"/>
      <c r="I38" s="75"/>
      <c r="J38" s="76"/>
      <c r="K38" s="1"/>
      <c r="L38" s="1"/>
    </row>
    <row r="39" spans="1:12" s="31" customFormat="1" ht="31.5" customHeight="1" x14ac:dyDescent="0.25">
      <c r="A39" s="131"/>
      <c r="B39" s="132" t="s">
        <v>66</v>
      </c>
      <c r="C39" s="138" t="s">
        <v>67</v>
      </c>
      <c r="D39" s="133">
        <v>18.489215447364835</v>
      </c>
      <c r="E39" s="134">
        <f t="shared" si="13"/>
        <v>0</v>
      </c>
      <c r="F39" s="133">
        <f t="shared" si="14"/>
        <v>0</v>
      </c>
      <c r="G39" s="135">
        <v>25</v>
      </c>
      <c r="H39" s="135">
        <v>300</v>
      </c>
      <c r="I39" s="154"/>
      <c r="J39" s="137">
        <f t="shared" si="15"/>
        <v>0</v>
      </c>
      <c r="K39" s="77"/>
      <c r="L39" s="77"/>
    </row>
    <row r="40" spans="1:12" ht="15.75" x14ac:dyDescent="0.25">
      <c r="A40" s="41"/>
      <c r="B40" s="42"/>
      <c r="C40" s="43" t="s">
        <v>15</v>
      </c>
      <c r="D40" s="44" t="s">
        <v>12</v>
      </c>
      <c r="E40" s="45"/>
      <c r="F40" s="44"/>
      <c r="G40" s="46"/>
      <c r="H40" s="46"/>
      <c r="I40" s="47"/>
      <c r="J40" s="48"/>
      <c r="K40" s="1"/>
      <c r="L40" s="1"/>
    </row>
    <row r="41" spans="1:12" s="31" customFormat="1" ht="32.25" customHeight="1" x14ac:dyDescent="0.25">
      <c r="A41" s="131"/>
      <c r="B41" s="132" t="s">
        <v>70</v>
      </c>
      <c r="C41" s="138" t="s">
        <v>71</v>
      </c>
      <c r="D41" s="133">
        <v>26.735280944077441</v>
      </c>
      <c r="E41" s="134">
        <f t="shared" ref="E41:E89" si="16">$E$2</f>
        <v>0</v>
      </c>
      <c r="F41" s="133">
        <f t="shared" ref="F41:F42" si="17">IFERROR(D41*E41,"-")</f>
        <v>0</v>
      </c>
      <c r="G41" s="54">
        <v>15</v>
      </c>
      <c r="H41" s="54">
        <v>150</v>
      </c>
      <c r="I41" s="136"/>
      <c r="J41" s="137">
        <f t="shared" ref="J41:J42" si="18">IFERROR(F41*I41,0)</f>
        <v>0</v>
      </c>
      <c r="K41" s="77"/>
      <c r="L41" s="77"/>
    </row>
    <row r="42" spans="1:12" s="31" customFormat="1" ht="32.25" customHeight="1" x14ac:dyDescent="0.25">
      <c r="A42" s="131"/>
      <c r="B42" s="139" t="s">
        <v>72</v>
      </c>
      <c r="C42" s="140" t="s">
        <v>73</v>
      </c>
      <c r="D42" s="141">
        <v>36.006954522681546</v>
      </c>
      <c r="E42" s="142">
        <f t="shared" si="16"/>
        <v>0</v>
      </c>
      <c r="F42" s="141">
        <f t="shared" si="17"/>
        <v>0</v>
      </c>
      <c r="G42" s="54">
        <v>10</v>
      </c>
      <c r="H42" s="54">
        <v>100</v>
      </c>
      <c r="I42" s="143"/>
      <c r="J42" s="144">
        <f t="shared" si="18"/>
        <v>0</v>
      </c>
      <c r="K42" s="77"/>
      <c r="L42" s="77"/>
    </row>
    <row r="43" spans="1:12" ht="15.75" x14ac:dyDescent="0.25">
      <c r="A43" s="81"/>
      <c r="B43" s="42"/>
      <c r="C43" s="43" t="s">
        <v>16</v>
      </c>
      <c r="D43" s="44" t="s">
        <v>12</v>
      </c>
      <c r="E43" s="45"/>
      <c r="F43" s="44"/>
      <c r="G43" s="46"/>
      <c r="H43" s="46"/>
      <c r="I43" s="47"/>
      <c r="J43" s="48"/>
      <c r="K43" s="1"/>
      <c r="L43" s="1"/>
    </row>
    <row r="44" spans="1:12" ht="15.75" x14ac:dyDescent="0.25">
      <c r="A44" s="82"/>
      <c r="B44" s="83" t="s">
        <v>74</v>
      </c>
      <c r="C44" s="91" t="s">
        <v>75</v>
      </c>
      <c r="D44" s="52">
        <v>18.045005691489294</v>
      </c>
      <c r="E44" s="53">
        <f t="shared" ref="E44:E87" si="19">$E$2</f>
        <v>0</v>
      </c>
      <c r="F44" s="52">
        <f t="shared" ref="F44:F59" si="20">IFERROR(D44*E44,"-")</f>
        <v>0</v>
      </c>
      <c r="G44" s="54">
        <v>25</v>
      </c>
      <c r="H44" s="54">
        <v>200</v>
      </c>
      <c r="I44" s="55"/>
      <c r="J44" s="56">
        <f t="shared" ref="J44:J59" si="21">IFERROR(F44*I44,0)</f>
        <v>0</v>
      </c>
      <c r="K44"/>
      <c r="L44" s="1"/>
    </row>
    <row r="45" spans="1:12" ht="15.75" x14ac:dyDescent="0.25">
      <c r="A45" s="84"/>
      <c r="B45" s="92" t="s">
        <v>76</v>
      </c>
      <c r="C45" s="90" t="s">
        <v>77</v>
      </c>
      <c r="D45" s="59">
        <v>34.922746518619419</v>
      </c>
      <c r="E45" s="60">
        <f t="shared" si="19"/>
        <v>0</v>
      </c>
      <c r="F45" s="59">
        <f t="shared" si="20"/>
        <v>0</v>
      </c>
      <c r="G45" s="54">
        <v>10</v>
      </c>
      <c r="H45" s="54">
        <v>100</v>
      </c>
      <c r="I45" s="61"/>
      <c r="J45" s="62">
        <f t="shared" si="21"/>
        <v>0</v>
      </c>
      <c r="K45" s="1"/>
      <c r="L45" s="1"/>
    </row>
    <row r="46" spans="1:12" ht="15.75" x14ac:dyDescent="0.25">
      <c r="A46" s="84"/>
      <c r="B46" s="92" t="s">
        <v>78</v>
      </c>
      <c r="C46" s="58" t="s">
        <v>79</v>
      </c>
      <c r="D46" s="59">
        <v>70.765491819930276</v>
      </c>
      <c r="E46" s="60">
        <f t="shared" si="19"/>
        <v>0</v>
      </c>
      <c r="F46" s="59">
        <f>IFERROR(D46*E46,"-")</f>
        <v>0</v>
      </c>
      <c r="G46" s="54">
        <v>10</v>
      </c>
      <c r="H46" s="54">
        <v>60</v>
      </c>
      <c r="I46" s="61"/>
      <c r="J46" s="62">
        <f>IFERROR(F46*I46,0)</f>
        <v>0</v>
      </c>
      <c r="K46" s="1"/>
      <c r="L46" s="1"/>
    </row>
    <row r="47" spans="1:12" ht="15.75" x14ac:dyDescent="0.25">
      <c r="A47" s="84"/>
      <c r="B47" s="86"/>
      <c r="C47" s="94"/>
      <c r="D47" s="72"/>
      <c r="E47" s="73"/>
      <c r="F47" s="72"/>
      <c r="G47" s="74"/>
      <c r="H47" s="74"/>
      <c r="I47" s="75"/>
      <c r="J47" s="76"/>
      <c r="K47" s="1"/>
      <c r="L47" s="1"/>
    </row>
    <row r="48" spans="1:12" ht="15.75" x14ac:dyDescent="0.25">
      <c r="A48" s="84"/>
      <c r="B48" s="83" t="s">
        <v>80</v>
      </c>
      <c r="C48" s="89" t="s">
        <v>81</v>
      </c>
      <c r="D48" s="52">
        <v>23.423940692858604</v>
      </c>
      <c r="E48" s="53">
        <f t="shared" si="19"/>
        <v>0</v>
      </c>
      <c r="F48" s="52">
        <f t="shared" si="20"/>
        <v>0</v>
      </c>
      <c r="G48" s="54">
        <v>25</v>
      </c>
      <c r="H48" s="54">
        <v>150</v>
      </c>
      <c r="I48" s="55"/>
      <c r="J48" s="56">
        <f t="shared" si="21"/>
        <v>0</v>
      </c>
      <c r="K48" s="1"/>
      <c r="L48" s="1"/>
    </row>
    <row r="49" spans="1:12" ht="15.75" x14ac:dyDescent="0.25">
      <c r="A49" s="84"/>
      <c r="B49" s="86"/>
      <c r="C49" s="71"/>
      <c r="D49" s="72"/>
      <c r="E49" s="73"/>
      <c r="F49" s="72"/>
      <c r="G49" s="74"/>
      <c r="H49" s="74"/>
      <c r="I49" s="75"/>
      <c r="J49" s="76"/>
      <c r="K49" s="1"/>
      <c r="L49" s="1"/>
    </row>
    <row r="50" spans="1:12" ht="15.75" x14ac:dyDescent="0.25">
      <c r="A50" s="84"/>
      <c r="B50" s="92" t="s">
        <v>88</v>
      </c>
      <c r="C50" s="90" t="s">
        <v>89</v>
      </c>
      <c r="D50" s="59">
        <v>24.995248900742656</v>
      </c>
      <c r="E50" s="60">
        <f t="shared" si="19"/>
        <v>0</v>
      </c>
      <c r="F50" s="59">
        <f>IFERROR(D50*E50,"-")</f>
        <v>0</v>
      </c>
      <c r="G50" s="54">
        <v>25</v>
      </c>
      <c r="H50" s="54">
        <v>150</v>
      </c>
      <c r="I50" s="61"/>
      <c r="J50" s="62">
        <f>IFERROR(F50*I50,0)</f>
        <v>0</v>
      </c>
      <c r="K50" s="1"/>
      <c r="L50" s="1"/>
    </row>
    <row r="51" spans="1:12" ht="15.75" x14ac:dyDescent="0.25">
      <c r="A51" s="84"/>
      <c r="B51" s="92" t="s">
        <v>90</v>
      </c>
      <c r="C51" s="58" t="s">
        <v>91</v>
      </c>
      <c r="D51" s="59">
        <v>32.156095937471967</v>
      </c>
      <c r="E51" s="60">
        <f t="shared" si="19"/>
        <v>0</v>
      </c>
      <c r="F51" s="59">
        <f>IFERROR(D51*E51,"-")</f>
        <v>0</v>
      </c>
      <c r="G51" s="54">
        <v>10</v>
      </c>
      <c r="H51" s="54">
        <v>120</v>
      </c>
      <c r="I51" s="61"/>
      <c r="J51" s="62">
        <f>IFERROR(F51*I51,0)</f>
        <v>0</v>
      </c>
      <c r="K51" s="1"/>
      <c r="L51" s="1"/>
    </row>
    <row r="52" spans="1:12" ht="15.75" x14ac:dyDescent="0.25">
      <c r="A52" s="84"/>
      <c r="B52" s="92" t="s">
        <v>92</v>
      </c>
      <c r="C52" s="58" t="s">
        <v>93</v>
      </c>
      <c r="D52" s="59">
        <v>28.204755568931411</v>
      </c>
      <c r="E52" s="60">
        <f t="shared" si="19"/>
        <v>0</v>
      </c>
      <c r="F52" s="59">
        <f>IFERROR(D52*E52,"-")</f>
        <v>0</v>
      </c>
      <c r="G52" s="54">
        <v>10</v>
      </c>
      <c r="H52" s="54">
        <v>120</v>
      </c>
      <c r="I52" s="61"/>
      <c r="J52" s="62">
        <f>IFERROR(F52*I52,0)</f>
        <v>0</v>
      </c>
      <c r="K52" s="1"/>
      <c r="L52" s="1"/>
    </row>
    <row r="53" spans="1:12" ht="15.75" x14ac:dyDescent="0.25">
      <c r="A53" s="84"/>
      <c r="B53" s="83" t="s">
        <v>82</v>
      </c>
      <c r="C53" s="51" t="s">
        <v>83</v>
      </c>
      <c r="D53" s="52">
        <v>49.663394936562582</v>
      </c>
      <c r="E53" s="53">
        <f t="shared" si="19"/>
        <v>0</v>
      </c>
      <c r="F53" s="52">
        <f t="shared" si="20"/>
        <v>0</v>
      </c>
      <c r="G53" s="54">
        <v>10</v>
      </c>
      <c r="H53" s="54">
        <v>80</v>
      </c>
      <c r="I53" s="55"/>
      <c r="J53" s="56">
        <f t="shared" si="21"/>
        <v>0</v>
      </c>
      <c r="K53" s="1"/>
      <c r="L53" s="1"/>
    </row>
    <row r="54" spans="1:12" ht="15.75" x14ac:dyDescent="0.25">
      <c r="A54" s="84"/>
      <c r="B54" s="86"/>
      <c r="C54" s="94"/>
      <c r="D54" s="72"/>
      <c r="E54" s="73"/>
      <c r="F54" s="72"/>
      <c r="G54" s="74"/>
      <c r="H54" s="74"/>
      <c r="I54" s="75"/>
      <c r="J54" s="76"/>
      <c r="K54" s="1"/>
      <c r="L54" s="1"/>
    </row>
    <row r="55" spans="1:12" ht="15.75" x14ac:dyDescent="0.25">
      <c r="A55" s="84"/>
      <c r="B55" s="92" t="s">
        <v>98</v>
      </c>
      <c r="C55" s="58" t="s">
        <v>99</v>
      </c>
      <c r="D55" s="59">
        <v>60.295232828741156</v>
      </c>
      <c r="E55" s="60">
        <f t="shared" si="19"/>
        <v>0</v>
      </c>
      <c r="F55" s="59">
        <f>IFERROR(D55*E55,"-")</f>
        <v>0</v>
      </c>
      <c r="G55" s="54">
        <v>10</v>
      </c>
      <c r="H55" s="54">
        <v>60</v>
      </c>
      <c r="I55" s="61"/>
      <c r="J55" s="62">
        <f>IFERROR(F55*I55,0)</f>
        <v>0</v>
      </c>
      <c r="K55" s="1"/>
      <c r="L55" s="1"/>
    </row>
    <row r="56" spans="1:12" ht="15.75" x14ac:dyDescent="0.25">
      <c r="A56" s="84"/>
      <c r="B56" s="92" t="s">
        <v>94</v>
      </c>
      <c r="C56" s="58" t="s">
        <v>95</v>
      </c>
      <c r="D56" s="59">
        <v>54.116199752824642</v>
      </c>
      <c r="E56" s="60">
        <f t="shared" si="19"/>
        <v>0</v>
      </c>
      <c r="F56" s="59">
        <f>IFERROR(D56*E56,"-")</f>
        <v>0</v>
      </c>
      <c r="G56" s="54">
        <v>10</v>
      </c>
      <c r="H56" s="54">
        <v>80</v>
      </c>
      <c r="I56" s="61"/>
      <c r="J56" s="62">
        <f>IFERROR(F56*I56,0)</f>
        <v>0</v>
      </c>
      <c r="K56" s="1"/>
      <c r="L56" s="1"/>
    </row>
    <row r="57" spans="1:12" ht="15.75" x14ac:dyDescent="0.25">
      <c r="A57" s="84"/>
      <c r="B57" s="92" t="s">
        <v>84</v>
      </c>
      <c r="C57" s="58" t="s">
        <v>85</v>
      </c>
      <c r="D57" s="59">
        <v>63.958588748000516</v>
      </c>
      <c r="E57" s="60">
        <f t="shared" si="19"/>
        <v>0</v>
      </c>
      <c r="F57" s="59">
        <f>IFERROR(D57*E57,"-")</f>
        <v>0</v>
      </c>
      <c r="G57" s="54">
        <v>10</v>
      </c>
      <c r="H57" s="54">
        <v>60</v>
      </c>
      <c r="I57" s="61"/>
      <c r="J57" s="62">
        <f>IFERROR(F57*I57,0)</f>
        <v>0</v>
      </c>
      <c r="K57"/>
      <c r="L57" s="1"/>
    </row>
    <row r="58" spans="1:12" ht="15.75" x14ac:dyDescent="0.25">
      <c r="A58" s="84"/>
      <c r="B58" s="92" t="s">
        <v>86</v>
      </c>
      <c r="C58" s="90" t="s">
        <v>87</v>
      </c>
      <c r="D58" s="59">
        <v>51.575853612113704</v>
      </c>
      <c r="E58" s="60">
        <f t="shared" si="19"/>
        <v>0</v>
      </c>
      <c r="F58" s="59">
        <f>IFERROR(D58*E58,"-")</f>
        <v>0</v>
      </c>
      <c r="G58" s="54">
        <v>10</v>
      </c>
      <c r="H58" s="54">
        <v>60</v>
      </c>
      <c r="I58" s="61"/>
      <c r="J58" s="62">
        <f>IFERROR(F58*I58,0)</f>
        <v>0</v>
      </c>
      <c r="K58" s="1"/>
      <c r="L58" s="1"/>
    </row>
    <row r="59" spans="1:12" ht="15.75" x14ac:dyDescent="0.25">
      <c r="A59" s="87"/>
      <c r="B59" s="83" t="s">
        <v>96</v>
      </c>
      <c r="C59" s="51" t="s">
        <v>97</v>
      </c>
      <c r="D59" s="52">
        <v>60.145479560622206</v>
      </c>
      <c r="E59" s="53">
        <f t="shared" si="19"/>
        <v>0</v>
      </c>
      <c r="F59" s="52">
        <f t="shared" si="20"/>
        <v>0</v>
      </c>
      <c r="G59" s="54">
        <v>10</v>
      </c>
      <c r="H59" s="54">
        <v>60</v>
      </c>
      <c r="I59" s="55"/>
      <c r="J59" s="56">
        <f t="shared" si="21"/>
        <v>0</v>
      </c>
      <c r="K59" s="1"/>
      <c r="L59"/>
    </row>
    <row r="60" spans="1:12" ht="15.75" x14ac:dyDescent="0.25">
      <c r="A60" s="88"/>
      <c r="B60" s="42"/>
      <c r="C60" s="43" t="s">
        <v>17</v>
      </c>
      <c r="D60" s="44" t="s">
        <v>12</v>
      </c>
      <c r="E60" s="45"/>
      <c r="F60" s="44"/>
      <c r="G60" s="46"/>
      <c r="H60" s="46"/>
      <c r="I60" s="47"/>
      <c r="J60" s="48"/>
      <c r="K60" s="1"/>
      <c r="L60" s="1"/>
    </row>
    <row r="61" spans="1:12" s="167" customFormat="1" ht="34.5" customHeight="1" x14ac:dyDescent="0.25">
      <c r="A61" s="157"/>
      <c r="B61" s="158" t="s">
        <v>100</v>
      </c>
      <c r="C61" s="159" t="s">
        <v>101</v>
      </c>
      <c r="D61" s="160">
        <v>7.2259468458415208</v>
      </c>
      <c r="E61" s="161">
        <f t="shared" si="19"/>
        <v>0</v>
      </c>
      <c r="F61" s="160">
        <f t="shared" ref="F61:F63" si="22">IFERROR(D61*E61,"-")</f>
        <v>0</v>
      </c>
      <c r="G61" s="162">
        <v>50</v>
      </c>
      <c r="H61" s="162">
        <v>800</v>
      </c>
      <c r="I61" s="163"/>
      <c r="J61" s="164">
        <f t="shared" ref="J61:J63" si="23">IFERROR(F61*I61,0)</f>
        <v>0</v>
      </c>
      <c r="K61" s="165"/>
      <c r="L61" s="166"/>
    </row>
    <row r="62" spans="1:12" s="167" customFormat="1" ht="34.5" customHeight="1" x14ac:dyDescent="0.25">
      <c r="A62" s="157"/>
      <c r="B62" s="168" t="s">
        <v>102</v>
      </c>
      <c r="C62" s="169" t="s">
        <v>103</v>
      </c>
      <c r="D62" s="170">
        <v>12.694114755955852</v>
      </c>
      <c r="E62" s="171">
        <f t="shared" si="19"/>
        <v>0</v>
      </c>
      <c r="F62" s="170">
        <f t="shared" si="22"/>
        <v>0</v>
      </c>
      <c r="G62" s="162">
        <v>25</v>
      </c>
      <c r="H62" s="162">
        <v>500</v>
      </c>
      <c r="I62" s="172"/>
      <c r="J62" s="173">
        <f t="shared" si="23"/>
        <v>0</v>
      </c>
      <c r="K62" s="166"/>
      <c r="L62" s="166"/>
    </row>
    <row r="63" spans="1:12" s="167" customFormat="1" ht="34.5" customHeight="1" x14ac:dyDescent="0.25">
      <c r="A63" s="157"/>
      <c r="B63" s="168" t="s">
        <v>104</v>
      </c>
      <c r="C63" s="169" t="s">
        <v>105</v>
      </c>
      <c r="D63" s="170">
        <v>23.387367392507755</v>
      </c>
      <c r="E63" s="171">
        <f t="shared" si="19"/>
        <v>0</v>
      </c>
      <c r="F63" s="170">
        <f t="shared" si="22"/>
        <v>0</v>
      </c>
      <c r="G63" s="162">
        <v>25</v>
      </c>
      <c r="H63" s="162">
        <v>300</v>
      </c>
      <c r="I63" s="172"/>
      <c r="J63" s="173">
        <f t="shared" si="23"/>
        <v>0</v>
      </c>
      <c r="K63" s="166"/>
      <c r="L63" s="166"/>
    </row>
    <row r="64" spans="1:12" ht="15.75" x14ac:dyDescent="0.25">
      <c r="A64" s="81"/>
      <c r="B64" s="176"/>
      <c r="C64" s="177" t="s">
        <v>130</v>
      </c>
      <c r="D64" s="178" t="s">
        <v>12</v>
      </c>
      <c r="E64" s="179"/>
      <c r="F64" s="178"/>
      <c r="G64" s="180"/>
      <c r="H64" s="180"/>
      <c r="I64" s="181"/>
      <c r="J64" s="182"/>
      <c r="K64" s="1"/>
      <c r="L64" s="1"/>
    </row>
    <row r="65" spans="1:12" ht="27" customHeight="1" x14ac:dyDescent="0.25">
      <c r="A65" s="183"/>
      <c r="B65" s="151" t="s">
        <v>132</v>
      </c>
      <c r="C65" s="146" t="s">
        <v>133</v>
      </c>
      <c r="D65" s="147" t="s">
        <v>146</v>
      </c>
      <c r="E65" s="148" t="s">
        <v>146</v>
      </c>
      <c r="F65" s="147" t="s">
        <v>146</v>
      </c>
      <c r="G65" s="174" t="s">
        <v>12</v>
      </c>
      <c r="H65" s="174" t="s">
        <v>12</v>
      </c>
      <c r="I65" s="149"/>
      <c r="J65" s="150">
        <f t="shared" ref="J65" si="24">IFERROR(F65*I65,0)</f>
        <v>0</v>
      </c>
      <c r="K65" s="1"/>
      <c r="L65" s="1"/>
    </row>
    <row r="66" spans="1:12" ht="27" customHeight="1" x14ac:dyDescent="0.25">
      <c r="A66" s="84"/>
      <c r="B66" s="145" t="s">
        <v>134</v>
      </c>
      <c r="C66" s="146" t="s">
        <v>135</v>
      </c>
      <c r="D66" s="147" t="s">
        <v>146</v>
      </c>
      <c r="E66" s="148" t="s">
        <v>146</v>
      </c>
      <c r="F66" s="147" t="s">
        <v>146</v>
      </c>
      <c r="G66" s="54" t="s">
        <v>12</v>
      </c>
      <c r="H66" s="54" t="s">
        <v>12</v>
      </c>
      <c r="I66" s="149"/>
      <c r="J66" s="150">
        <f>IFERROR(F66*I66,0)</f>
        <v>0</v>
      </c>
      <c r="K66" s="1"/>
      <c r="L66" s="1"/>
    </row>
    <row r="67" spans="1:12" s="130" customFormat="1" ht="27" customHeight="1" x14ac:dyDescent="0.25">
      <c r="A67" s="184"/>
      <c r="B67" s="145" t="s">
        <v>136</v>
      </c>
      <c r="C67" s="146" t="s">
        <v>137</v>
      </c>
      <c r="D67" s="147" t="s">
        <v>146</v>
      </c>
      <c r="E67" s="148" t="s">
        <v>146</v>
      </c>
      <c r="F67" s="147" t="s">
        <v>146</v>
      </c>
      <c r="G67" s="54" t="s">
        <v>12</v>
      </c>
      <c r="H67" s="54" t="s">
        <v>12</v>
      </c>
      <c r="I67" s="149"/>
      <c r="J67" s="150">
        <f t="shared" ref="J67" si="25">IFERROR(F67*I67,0)</f>
        <v>0</v>
      </c>
      <c r="K67" s="129"/>
      <c r="L67" s="129"/>
    </row>
    <row r="68" spans="1:12" ht="15.75" x14ac:dyDescent="0.25">
      <c r="A68" s="81"/>
      <c r="B68" s="42"/>
      <c r="C68" s="43" t="s">
        <v>131</v>
      </c>
      <c r="D68" s="44" t="s">
        <v>12</v>
      </c>
      <c r="E68" s="45"/>
      <c r="F68" s="44"/>
      <c r="G68" s="46"/>
      <c r="H68" s="46"/>
      <c r="I68" s="47"/>
      <c r="J68" s="48"/>
      <c r="K68" s="1"/>
      <c r="L68" s="1"/>
    </row>
    <row r="69" spans="1:12" ht="42" customHeight="1" x14ac:dyDescent="0.25">
      <c r="A69" s="82"/>
      <c r="B69" s="145" t="s">
        <v>138</v>
      </c>
      <c r="C69" s="169" t="s">
        <v>139</v>
      </c>
      <c r="D69" s="147" t="s">
        <v>146</v>
      </c>
      <c r="E69" s="148" t="s">
        <v>146</v>
      </c>
      <c r="F69" s="147" t="s">
        <v>146</v>
      </c>
      <c r="G69" s="174" t="s">
        <v>12</v>
      </c>
      <c r="H69" s="174" t="s">
        <v>12</v>
      </c>
      <c r="I69" s="149"/>
      <c r="J69" s="150">
        <f t="shared" ref="J69" si="26">IFERROR(F69*I69,0)</f>
        <v>0</v>
      </c>
      <c r="K69" s="1"/>
      <c r="L69" s="1"/>
    </row>
    <row r="70" spans="1:12" ht="42" customHeight="1" x14ac:dyDescent="0.25">
      <c r="A70" s="87"/>
      <c r="B70" s="145" t="s">
        <v>140</v>
      </c>
      <c r="C70" s="169" t="s">
        <v>141</v>
      </c>
      <c r="D70" s="147" t="s">
        <v>146</v>
      </c>
      <c r="E70" s="148" t="s">
        <v>146</v>
      </c>
      <c r="F70" s="147" t="s">
        <v>146</v>
      </c>
      <c r="G70" s="54" t="s">
        <v>12</v>
      </c>
      <c r="H70" s="54" t="s">
        <v>12</v>
      </c>
      <c r="I70" s="175"/>
      <c r="J70" s="150">
        <f>IFERROR(F70*I70,0)</f>
        <v>0</v>
      </c>
      <c r="K70" s="1"/>
      <c r="L70" s="1"/>
    </row>
    <row r="71" spans="1:12" ht="30.75" customHeight="1" x14ac:dyDescent="0.25">
      <c r="A71" s="95"/>
      <c r="B71" s="96"/>
      <c r="C71" s="97" t="s">
        <v>144</v>
      </c>
      <c r="D71" s="98"/>
      <c r="E71" s="99"/>
      <c r="F71" s="98"/>
      <c r="G71" s="100"/>
      <c r="H71" s="100"/>
      <c r="I71" s="101"/>
      <c r="J71" s="102"/>
      <c r="K71" s="1"/>
      <c r="L71" s="1"/>
    </row>
    <row r="72" spans="1:12" ht="15.75" x14ac:dyDescent="0.25">
      <c r="A72" s="88"/>
      <c r="B72" s="103"/>
      <c r="C72" s="104" t="s">
        <v>13</v>
      </c>
      <c r="D72" s="105" t="s">
        <v>12</v>
      </c>
      <c r="E72" s="106"/>
      <c r="F72" s="105"/>
      <c r="G72" s="107"/>
      <c r="H72" s="107"/>
      <c r="I72" s="108"/>
      <c r="J72" s="109"/>
      <c r="K72" s="1"/>
      <c r="L72" s="1"/>
    </row>
    <row r="73" spans="1:12" ht="15.75" x14ac:dyDescent="0.25">
      <c r="A73" s="49"/>
      <c r="B73" s="57" t="s">
        <v>106</v>
      </c>
      <c r="C73" s="80" t="s">
        <v>107</v>
      </c>
      <c r="D73" s="59">
        <v>9.0190722362975961</v>
      </c>
      <c r="E73" s="60">
        <f t="shared" si="19"/>
        <v>0</v>
      </c>
      <c r="F73" s="59">
        <f>IFERROR(D73*E73,"-")</f>
        <v>0</v>
      </c>
      <c r="G73" s="54">
        <v>50</v>
      </c>
      <c r="H73" s="54">
        <v>700</v>
      </c>
      <c r="I73" s="61"/>
      <c r="J73" s="62">
        <f>IFERROR(F73*I73,0)</f>
        <v>0</v>
      </c>
      <c r="K73" s="1"/>
      <c r="L73" s="1"/>
    </row>
    <row r="74" spans="1:12" ht="15.75" x14ac:dyDescent="0.25">
      <c r="A74" s="49"/>
      <c r="B74" s="57" t="s">
        <v>108</v>
      </c>
      <c r="C74" s="90" t="s">
        <v>109</v>
      </c>
      <c r="D74" s="59">
        <v>17.443660266108928</v>
      </c>
      <c r="E74" s="60">
        <f t="shared" si="19"/>
        <v>0</v>
      </c>
      <c r="F74" s="59">
        <f>IFERROR(D74*E74,"-")</f>
        <v>0</v>
      </c>
      <c r="G74" s="54">
        <v>25</v>
      </c>
      <c r="H74" s="54">
        <v>250</v>
      </c>
      <c r="I74" s="61"/>
      <c r="J74" s="62">
        <f>IFERROR(F74*I74,0)</f>
        <v>0</v>
      </c>
      <c r="K74"/>
      <c r="L74" s="1"/>
    </row>
    <row r="75" spans="1:12" ht="15.75" x14ac:dyDescent="0.25">
      <c r="A75" s="49"/>
      <c r="B75" s="64" t="s">
        <v>110</v>
      </c>
      <c r="C75" s="93" t="s">
        <v>111</v>
      </c>
      <c r="D75" s="66">
        <v>30.828539841553741</v>
      </c>
      <c r="E75" s="67">
        <f t="shared" si="19"/>
        <v>0</v>
      </c>
      <c r="F75" s="66">
        <f>IFERROR(D75*E75,"-")</f>
        <v>0</v>
      </c>
      <c r="G75" s="54">
        <v>25</v>
      </c>
      <c r="H75" s="54">
        <v>150</v>
      </c>
      <c r="I75" s="78"/>
      <c r="J75" s="69">
        <f>IFERROR(F75*I75,0)</f>
        <v>0</v>
      </c>
      <c r="K75"/>
      <c r="L75"/>
    </row>
    <row r="76" spans="1:12" ht="15.75" x14ac:dyDescent="0.25">
      <c r="A76" s="49"/>
      <c r="B76" s="70"/>
      <c r="C76" s="110"/>
      <c r="D76" s="72"/>
      <c r="E76" s="73"/>
      <c r="F76" s="72"/>
      <c r="G76" s="74"/>
      <c r="H76" s="74"/>
      <c r="I76" s="75"/>
      <c r="J76" s="76"/>
      <c r="K76" s="1"/>
      <c r="L76"/>
    </row>
    <row r="77" spans="1:12" ht="15.75" x14ac:dyDescent="0.25">
      <c r="A77" s="49"/>
      <c r="B77" s="50" t="s">
        <v>112</v>
      </c>
      <c r="C77" s="51" t="s">
        <v>113</v>
      </c>
      <c r="D77" s="52">
        <v>12.011022644551124</v>
      </c>
      <c r="E77" s="53">
        <f t="shared" si="19"/>
        <v>0</v>
      </c>
      <c r="F77" s="52">
        <f t="shared" ref="F77:F78" si="27">IFERROR(D77*E77,"-")</f>
        <v>0</v>
      </c>
      <c r="G77" s="54">
        <v>25</v>
      </c>
      <c r="H77" s="54">
        <v>300</v>
      </c>
      <c r="I77" s="55"/>
      <c r="J77" s="56">
        <f t="shared" ref="J77:J78" si="28">IFERROR(F77*I77,0)</f>
        <v>0</v>
      </c>
      <c r="K77" s="1"/>
      <c r="L77" s="1"/>
    </row>
    <row r="78" spans="1:12" ht="15.75" x14ac:dyDescent="0.25">
      <c r="A78" s="49"/>
      <c r="B78" s="57" t="s">
        <v>114</v>
      </c>
      <c r="C78" s="90" t="s">
        <v>115</v>
      </c>
      <c r="D78" s="59">
        <v>15.107374821979354</v>
      </c>
      <c r="E78" s="60">
        <f t="shared" si="19"/>
        <v>0</v>
      </c>
      <c r="F78" s="59">
        <f t="shared" si="27"/>
        <v>0</v>
      </c>
      <c r="G78" s="54">
        <v>25</v>
      </c>
      <c r="H78" s="54">
        <v>300</v>
      </c>
      <c r="I78" s="61"/>
      <c r="J78" s="62">
        <f t="shared" si="28"/>
        <v>0</v>
      </c>
      <c r="K78" s="1"/>
      <c r="L78" s="1"/>
    </row>
    <row r="79" spans="1:12" ht="15.75" x14ac:dyDescent="0.25">
      <c r="A79" s="41"/>
      <c r="B79" s="42"/>
      <c r="C79" s="43" t="s">
        <v>14</v>
      </c>
      <c r="D79" s="44" t="s">
        <v>12</v>
      </c>
      <c r="E79" s="45"/>
      <c r="F79" s="44"/>
      <c r="G79" s="46"/>
      <c r="H79" s="46"/>
      <c r="I79" s="47"/>
      <c r="J79" s="48"/>
      <c r="K79" s="1"/>
      <c r="L79" s="1"/>
    </row>
    <row r="80" spans="1:12" ht="15.75" x14ac:dyDescent="0.25">
      <c r="A80" s="49"/>
      <c r="B80" s="57" t="s">
        <v>116</v>
      </c>
      <c r="C80" s="51" t="s">
        <v>117</v>
      </c>
      <c r="D80" s="52">
        <v>7.9192685914099625</v>
      </c>
      <c r="E80" s="53">
        <f t="shared" ref="E80:E84" si="29">$E$2</f>
        <v>0</v>
      </c>
      <c r="F80" s="52">
        <f>IFERROR(D80*E80,"-")</f>
        <v>0</v>
      </c>
      <c r="G80" s="54">
        <v>50</v>
      </c>
      <c r="H80" s="54">
        <v>600</v>
      </c>
      <c r="I80" s="55"/>
      <c r="J80" s="56">
        <f>IFERROR(F80*I80,0)</f>
        <v>0</v>
      </c>
      <c r="K80" s="1"/>
      <c r="L80" s="1"/>
    </row>
    <row r="81" spans="1:12" ht="15.75" x14ac:dyDescent="0.25">
      <c r="A81" s="49"/>
      <c r="B81" s="64" t="s">
        <v>118</v>
      </c>
      <c r="C81" s="111" t="s">
        <v>119</v>
      </c>
      <c r="D81" s="59">
        <v>15.128533791865928</v>
      </c>
      <c r="E81" s="60">
        <f t="shared" si="29"/>
        <v>0</v>
      </c>
      <c r="F81" s="59">
        <f>IFERROR(D81*E81,"-")</f>
        <v>0</v>
      </c>
      <c r="G81" s="54">
        <v>25</v>
      </c>
      <c r="H81" s="54">
        <v>250</v>
      </c>
      <c r="I81" s="61"/>
      <c r="J81" s="62">
        <f>IFERROR(F81*I81,0)</f>
        <v>0</v>
      </c>
      <c r="K81" s="1"/>
      <c r="L81" s="1"/>
    </row>
    <row r="82" spans="1:12" ht="15.75" x14ac:dyDescent="0.25">
      <c r="A82" s="49"/>
      <c r="B82" s="64" t="s">
        <v>120</v>
      </c>
      <c r="C82" s="65" t="s">
        <v>121</v>
      </c>
      <c r="D82" s="66">
        <v>30.461060523842054</v>
      </c>
      <c r="E82" s="67">
        <f t="shared" si="29"/>
        <v>0</v>
      </c>
      <c r="F82" s="66">
        <f>IFERROR(D82*E82,"-")</f>
        <v>0</v>
      </c>
      <c r="G82" s="54">
        <v>25</v>
      </c>
      <c r="H82" s="54">
        <v>150</v>
      </c>
      <c r="I82" s="78"/>
      <c r="J82" s="69">
        <f>IFERROR(F82*I82,0)</f>
        <v>0</v>
      </c>
      <c r="K82" s="1"/>
      <c r="L82" s="1"/>
    </row>
    <row r="83" spans="1:12" ht="15.75" x14ac:dyDescent="0.25">
      <c r="A83" s="49"/>
      <c r="B83" s="70"/>
      <c r="C83" s="71"/>
      <c r="D83" s="72"/>
      <c r="E83" s="73"/>
      <c r="F83" s="72"/>
      <c r="G83" s="74"/>
      <c r="H83" s="74"/>
      <c r="I83" s="75"/>
      <c r="J83" s="76"/>
      <c r="K83"/>
      <c r="L83" s="1"/>
    </row>
    <row r="84" spans="1:12" ht="15.75" x14ac:dyDescent="0.25">
      <c r="A84" s="49"/>
      <c r="B84" s="50" t="s">
        <v>122</v>
      </c>
      <c r="C84" s="51" t="s">
        <v>123</v>
      </c>
      <c r="D84" s="52">
        <v>13.824585256556182</v>
      </c>
      <c r="E84" s="53">
        <f t="shared" si="29"/>
        <v>0</v>
      </c>
      <c r="F84" s="52">
        <f t="shared" ref="F84" si="30">IFERROR(D84*E84,"-")</f>
        <v>0</v>
      </c>
      <c r="G84" s="54">
        <v>25</v>
      </c>
      <c r="H84" s="54">
        <v>250</v>
      </c>
      <c r="I84" s="55"/>
      <c r="J84" s="56">
        <f t="shared" ref="J84" si="31">IFERROR(F84*I84,0)</f>
        <v>0</v>
      </c>
      <c r="K84" s="1"/>
      <c r="L84" s="1"/>
    </row>
    <row r="85" spans="1:12" ht="15.75" x14ac:dyDescent="0.25">
      <c r="A85" s="41"/>
      <c r="B85" s="42"/>
      <c r="C85" s="43" t="s">
        <v>142</v>
      </c>
      <c r="D85" s="44" t="s">
        <v>12</v>
      </c>
      <c r="E85" s="45"/>
      <c r="F85" s="44"/>
      <c r="G85" s="46"/>
      <c r="H85" s="46"/>
      <c r="I85" s="47"/>
      <c r="J85" s="48"/>
      <c r="K85" s="1"/>
      <c r="L85" s="1"/>
    </row>
    <row r="86" spans="1:12" ht="43.5" customHeight="1" x14ac:dyDescent="0.25">
      <c r="A86" s="49"/>
      <c r="B86" s="132" t="s">
        <v>128</v>
      </c>
      <c r="C86" s="138" t="s">
        <v>129</v>
      </c>
      <c r="D86" s="133">
        <v>12.744720237237098</v>
      </c>
      <c r="E86" s="134">
        <f t="shared" si="19"/>
        <v>0</v>
      </c>
      <c r="F86" s="133">
        <f t="shared" ref="F86" si="32">IFERROR(D86*E86,"-")</f>
        <v>0</v>
      </c>
      <c r="G86" s="135">
        <v>25</v>
      </c>
      <c r="H86" s="135">
        <v>250</v>
      </c>
      <c r="I86" s="136"/>
      <c r="J86" s="137">
        <f t="shared" ref="J86" si="33">IFERROR(F86*I86,0)</f>
        <v>0</v>
      </c>
      <c r="K86" s="1"/>
      <c r="L86" s="1"/>
    </row>
    <row r="87" spans="1:12" ht="43.5" customHeight="1" x14ac:dyDescent="0.25">
      <c r="A87" s="49"/>
      <c r="B87" s="139" t="s">
        <v>124</v>
      </c>
      <c r="C87" s="140" t="s">
        <v>125</v>
      </c>
      <c r="D87" s="141">
        <v>26.312021314846671</v>
      </c>
      <c r="E87" s="142">
        <f t="shared" si="19"/>
        <v>0</v>
      </c>
      <c r="F87" s="141">
        <f>IFERROR(D87*E87,"-")</f>
        <v>0</v>
      </c>
      <c r="G87" s="135">
        <v>10</v>
      </c>
      <c r="H87" s="135">
        <v>150</v>
      </c>
      <c r="I87" s="143"/>
      <c r="J87" s="144">
        <f>IFERROR(F87*I87,0)</f>
        <v>0</v>
      </c>
      <c r="K87" s="1"/>
      <c r="L87" s="1"/>
    </row>
    <row r="88" spans="1:12" ht="15.75" x14ac:dyDescent="0.25">
      <c r="A88" s="81"/>
      <c r="B88" s="42"/>
      <c r="C88" s="43" t="s">
        <v>143</v>
      </c>
      <c r="D88" s="44" t="s">
        <v>12</v>
      </c>
      <c r="E88" s="45"/>
      <c r="F88" s="44"/>
      <c r="G88" s="46"/>
      <c r="H88" s="46"/>
      <c r="I88" s="47"/>
      <c r="J88" s="48"/>
      <c r="K88" s="1"/>
      <c r="L88" s="1"/>
    </row>
    <row r="89" spans="1:12" ht="69" customHeight="1" x14ac:dyDescent="0.25">
      <c r="A89" s="185"/>
      <c r="B89" s="145" t="s">
        <v>126</v>
      </c>
      <c r="C89" s="146" t="s">
        <v>127</v>
      </c>
      <c r="D89" s="147">
        <v>28.33761833146519</v>
      </c>
      <c r="E89" s="148">
        <f t="shared" si="16"/>
        <v>0</v>
      </c>
      <c r="F89" s="147">
        <f t="shared" ref="F89" si="34">IFERROR(D89*E89,"-")</f>
        <v>0</v>
      </c>
      <c r="G89" s="186">
        <v>10</v>
      </c>
      <c r="H89" s="186">
        <v>150</v>
      </c>
      <c r="I89" s="149"/>
      <c r="J89" s="150">
        <f t="shared" ref="J89" si="35">IFERROR(F89*I89,0)</f>
        <v>0</v>
      </c>
      <c r="K89" s="1"/>
      <c r="L89" s="1"/>
    </row>
    <row r="90" spans="1:12" ht="15.75" hidden="1" x14ac:dyDescent="0.25">
      <c r="A90" s="1"/>
      <c r="B90" s="113"/>
      <c r="C90" s="114"/>
      <c r="D90" s="115"/>
      <c r="E90" s="116"/>
      <c r="F90" s="117"/>
      <c r="G90" s="117"/>
      <c r="H90" s="118"/>
      <c r="I90" s="119"/>
      <c r="J90" s="120"/>
      <c r="K90" s="1"/>
      <c r="L90" s="1"/>
    </row>
    <row r="91" spans="1:12" ht="15.75" hidden="1" x14ac:dyDescent="0.25">
      <c r="A91" s="1"/>
      <c r="B91" s="113"/>
      <c r="C91" s="114"/>
      <c r="D91" s="115"/>
      <c r="E91" s="116"/>
      <c r="F91" s="117"/>
      <c r="G91" s="117"/>
      <c r="H91" s="118"/>
      <c r="I91" s="119"/>
      <c r="J91" s="120"/>
      <c r="K91" s="1"/>
      <c r="L91" s="1"/>
    </row>
    <row r="92" spans="1:12" ht="15.75" hidden="1" x14ac:dyDescent="0.25">
      <c r="A92" s="1"/>
      <c r="B92" s="113"/>
      <c r="C92" s="114"/>
      <c r="D92" s="115"/>
      <c r="E92" s="116"/>
      <c r="F92" s="117"/>
      <c r="G92" s="117"/>
      <c r="H92" s="118"/>
      <c r="I92" s="119"/>
      <c r="J92" s="120"/>
      <c r="K92" s="1"/>
      <c r="L92" s="1"/>
    </row>
    <row r="93" spans="1:12" ht="15.75" hidden="1" x14ac:dyDescent="0.25">
      <c r="A93" s="1"/>
      <c r="B93" s="113"/>
      <c r="C93" s="114"/>
      <c r="D93" s="115"/>
      <c r="E93" s="116"/>
      <c r="F93" s="117"/>
      <c r="G93" s="117"/>
      <c r="H93" s="118"/>
      <c r="I93" s="119"/>
      <c r="J93" s="120"/>
      <c r="K93" s="1"/>
      <c r="L93" s="1"/>
    </row>
    <row r="94" spans="1:12" ht="15.75" hidden="1" x14ac:dyDescent="0.25">
      <c r="A94" s="1"/>
      <c r="B94" s="113"/>
      <c r="C94" s="114"/>
      <c r="D94" s="115"/>
      <c r="E94" s="116"/>
      <c r="F94" s="117"/>
      <c r="G94" s="117"/>
      <c r="H94" s="118"/>
      <c r="I94" s="119"/>
      <c r="J94" s="120"/>
      <c r="K94" s="1"/>
      <c r="L94" s="1"/>
    </row>
    <row r="95" spans="1:12" ht="15.75" hidden="1" x14ac:dyDescent="0.25">
      <c r="A95" s="1"/>
      <c r="B95" s="113"/>
      <c r="C95" s="114"/>
      <c r="D95" s="115"/>
      <c r="E95" s="116"/>
      <c r="F95" s="117"/>
      <c r="G95" s="117"/>
      <c r="H95" s="118"/>
      <c r="I95" s="119"/>
      <c r="J95" s="120"/>
      <c r="K95" s="1"/>
      <c r="L95" s="1"/>
    </row>
    <row r="96" spans="1:12" ht="15.75" hidden="1" x14ac:dyDescent="0.25">
      <c r="A96" s="1"/>
      <c r="B96" s="113"/>
      <c r="C96" s="114"/>
      <c r="D96" s="115"/>
      <c r="E96" s="116"/>
      <c r="F96" s="117"/>
      <c r="G96" s="117"/>
      <c r="H96" s="118"/>
      <c r="I96" s="119"/>
      <c r="J96" s="120"/>
      <c r="K96" s="1"/>
      <c r="L96" s="1"/>
    </row>
    <row r="97" spans="1:12" ht="15.75" hidden="1" x14ac:dyDescent="0.25">
      <c r="A97" s="1"/>
      <c r="B97" s="113"/>
      <c r="C97" s="114"/>
      <c r="D97" s="115"/>
      <c r="E97" s="116"/>
      <c r="F97" s="117"/>
      <c r="G97" s="117"/>
      <c r="H97" s="118"/>
      <c r="I97" s="119"/>
      <c r="J97" s="120"/>
      <c r="K97" s="1"/>
      <c r="L97" s="1"/>
    </row>
    <row r="98" spans="1:12" ht="15.75" hidden="1" x14ac:dyDescent="0.25">
      <c r="A98" s="1"/>
      <c r="B98" s="113"/>
      <c r="C98" s="114"/>
      <c r="D98" s="115"/>
      <c r="E98" s="116"/>
      <c r="F98" s="117"/>
      <c r="G98" s="117"/>
      <c r="H98" s="118"/>
      <c r="I98" s="119"/>
      <c r="J98" s="120"/>
      <c r="K98" s="1"/>
      <c r="L98" s="1"/>
    </row>
    <row r="99" spans="1:12" ht="15.75" hidden="1" x14ac:dyDescent="0.25">
      <c r="A99" s="1"/>
      <c r="B99" s="113"/>
      <c r="C99" s="114"/>
      <c r="D99" s="115"/>
      <c r="E99" s="116"/>
      <c r="F99" s="117"/>
      <c r="G99" s="117"/>
      <c r="H99" s="118"/>
      <c r="I99" s="119"/>
      <c r="J99" s="120"/>
      <c r="K99" s="1"/>
      <c r="L99" s="1"/>
    </row>
    <row r="100" spans="1:12" ht="15.75" hidden="1" x14ac:dyDescent="0.25">
      <c r="A100" s="1"/>
      <c r="B100" s="113"/>
      <c r="C100" s="114"/>
      <c r="D100" s="115"/>
      <c r="E100" s="116"/>
      <c r="F100" s="117"/>
      <c r="G100" s="117"/>
      <c r="H100" s="118"/>
      <c r="I100" s="119"/>
      <c r="J100" s="120"/>
      <c r="K100" s="1"/>
      <c r="L100" s="1"/>
    </row>
    <row r="101" spans="1:12" ht="15.75" hidden="1" x14ac:dyDescent="0.25">
      <c r="A101" s="1"/>
      <c r="B101" s="113"/>
      <c r="C101" s="114"/>
      <c r="D101" s="115"/>
      <c r="E101" s="116"/>
      <c r="F101" s="117"/>
      <c r="G101" s="117"/>
      <c r="H101" s="118"/>
      <c r="I101" s="119"/>
      <c r="J101" s="120"/>
      <c r="K101" s="1"/>
      <c r="L101" s="1"/>
    </row>
    <row r="102" spans="1:12" ht="15.75" hidden="1" x14ac:dyDescent="0.25">
      <c r="A102" s="1"/>
      <c r="B102" s="113"/>
      <c r="C102" s="114"/>
      <c r="D102" s="115"/>
      <c r="E102" s="116"/>
      <c r="F102" s="117"/>
      <c r="G102" s="117"/>
      <c r="H102" s="118"/>
      <c r="I102" s="119"/>
      <c r="J102" s="120"/>
      <c r="K102" s="1"/>
      <c r="L102" s="1"/>
    </row>
    <row r="103" spans="1:12" ht="15.75" hidden="1" x14ac:dyDescent="0.25">
      <c r="A103" s="1"/>
      <c r="B103" s="113"/>
      <c r="C103" s="114"/>
      <c r="D103" s="115"/>
      <c r="E103" s="116"/>
      <c r="F103" s="117"/>
      <c r="G103" s="117"/>
      <c r="H103" s="118"/>
      <c r="I103" s="119"/>
      <c r="J103" s="120"/>
      <c r="K103" s="1"/>
      <c r="L103" s="1"/>
    </row>
    <row r="104" spans="1:12" ht="15.75" hidden="1" x14ac:dyDescent="0.25">
      <c r="A104" s="1"/>
      <c r="B104" s="113"/>
      <c r="C104" s="114"/>
      <c r="D104" s="115"/>
      <c r="E104" s="116"/>
      <c r="F104" s="117"/>
      <c r="G104" s="117"/>
      <c r="H104" s="118"/>
      <c r="I104" s="119"/>
      <c r="J104" s="120"/>
      <c r="K104" s="1"/>
      <c r="L104" s="1"/>
    </row>
    <row r="105" spans="1:12" ht="15.75" hidden="1" x14ac:dyDescent="0.25">
      <c r="A105" s="1"/>
      <c r="B105" s="113"/>
      <c r="C105" s="114"/>
      <c r="D105" s="115"/>
      <c r="E105" s="116"/>
      <c r="F105" s="117"/>
      <c r="G105" s="117"/>
      <c r="H105" s="118"/>
      <c r="I105" s="119"/>
      <c r="J105" s="120"/>
      <c r="K105" s="1"/>
      <c r="L105" s="1"/>
    </row>
    <row r="106" spans="1:12" ht="15.75" hidden="1" x14ac:dyDescent="0.25">
      <c r="A106" s="1"/>
      <c r="B106" s="113"/>
      <c r="C106" s="114"/>
      <c r="D106" s="115"/>
      <c r="E106" s="116"/>
      <c r="F106" s="117"/>
      <c r="G106" s="117"/>
      <c r="H106" s="118"/>
      <c r="I106" s="119"/>
      <c r="J106" s="120"/>
      <c r="K106" s="1"/>
      <c r="L106" s="1"/>
    </row>
    <row r="107" spans="1:12" ht="15.75" hidden="1" x14ac:dyDescent="0.25">
      <c r="A107" s="1"/>
      <c r="B107" s="113"/>
      <c r="C107" s="114"/>
      <c r="D107" s="115"/>
      <c r="E107" s="116"/>
      <c r="F107" s="117"/>
      <c r="G107" s="117"/>
      <c r="H107" s="118"/>
      <c r="I107" s="119"/>
      <c r="J107" s="120"/>
      <c r="K107" s="1"/>
      <c r="L107" s="1"/>
    </row>
    <row r="108" spans="1:12" ht="15.75" hidden="1" x14ac:dyDescent="0.25">
      <c r="A108" s="1"/>
      <c r="B108" s="113"/>
      <c r="C108" s="114"/>
      <c r="D108" s="115"/>
      <c r="E108" s="116"/>
      <c r="F108" s="117"/>
      <c r="G108" s="117"/>
      <c r="H108" s="118"/>
      <c r="I108" s="119"/>
      <c r="J108" s="120"/>
      <c r="K108" s="1"/>
      <c r="L108" s="1"/>
    </row>
    <row r="109" spans="1:12" ht="15.75" hidden="1" x14ac:dyDescent="0.25">
      <c r="A109" s="1"/>
      <c r="B109" s="113"/>
      <c r="C109" s="114"/>
      <c r="D109" s="115"/>
      <c r="E109" s="116"/>
      <c r="F109" s="117"/>
      <c r="G109" s="117"/>
      <c r="H109" s="118"/>
      <c r="I109" s="119"/>
      <c r="J109" s="120"/>
      <c r="K109" s="1"/>
      <c r="L109" s="1"/>
    </row>
    <row r="110" spans="1:12" ht="15.75" hidden="1" x14ac:dyDescent="0.25">
      <c r="A110" s="1"/>
      <c r="B110" s="113"/>
      <c r="C110" s="114"/>
      <c r="D110" s="115"/>
      <c r="E110" s="116"/>
      <c r="F110" s="117"/>
      <c r="G110" s="117"/>
      <c r="H110" s="118"/>
      <c r="I110" s="119"/>
      <c r="J110" s="120"/>
      <c r="K110" s="1"/>
      <c r="L110" s="1"/>
    </row>
    <row r="111" spans="1:12" ht="15.75" hidden="1" x14ac:dyDescent="0.25">
      <c r="A111" s="1"/>
      <c r="B111" s="113"/>
      <c r="C111" s="114"/>
      <c r="D111" s="115"/>
      <c r="E111" s="116"/>
      <c r="F111" s="117"/>
      <c r="G111" s="117"/>
      <c r="H111" s="118"/>
      <c r="I111" s="119"/>
      <c r="J111" s="120"/>
      <c r="K111" s="1"/>
      <c r="L111" s="1"/>
    </row>
    <row r="112" spans="1:12" ht="15.75" hidden="1" x14ac:dyDescent="0.25">
      <c r="A112" s="1"/>
      <c r="B112" s="113"/>
      <c r="C112" s="114"/>
      <c r="D112" s="115"/>
      <c r="E112" s="116"/>
      <c r="F112" s="117"/>
      <c r="G112" s="117"/>
      <c r="H112" s="118"/>
      <c r="I112" s="119"/>
      <c r="J112" s="120"/>
      <c r="K112" s="1"/>
      <c r="L112" s="1"/>
    </row>
    <row r="113" spans="1:12" ht="15.75" hidden="1" x14ac:dyDescent="0.25">
      <c r="A113" s="1"/>
      <c r="B113" s="113"/>
      <c r="C113" s="114"/>
      <c r="D113" s="115"/>
      <c r="E113" s="116"/>
      <c r="F113" s="117"/>
      <c r="G113" s="117"/>
      <c r="H113" s="118"/>
      <c r="I113" s="119"/>
      <c r="J113" s="120"/>
      <c r="K113" s="1"/>
      <c r="L113" s="1"/>
    </row>
    <row r="114" spans="1:12" ht="15.75" hidden="1" x14ac:dyDescent="0.25">
      <c r="A114" s="1"/>
      <c r="B114" s="113"/>
      <c r="C114" s="114"/>
      <c r="D114" s="115"/>
      <c r="E114" s="116"/>
      <c r="F114" s="117"/>
      <c r="G114" s="117"/>
      <c r="H114" s="118"/>
      <c r="I114" s="119"/>
      <c r="J114" s="120"/>
      <c r="K114" s="1"/>
      <c r="L114" s="1"/>
    </row>
    <row r="115" spans="1:12" ht="15.75" hidden="1" x14ac:dyDescent="0.25">
      <c r="A115" s="1"/>
      <c r="B115" s="113"/>
      <c r="C115" s="114"/>
      <c r="D115" s="115"/>
      <c r="E115" s="116"/>
      <c r="F115" s="117"/>
      <c r="G115" s="117"/>
      <c r="H115" s="118"/>
      <c r="I115" s="119"/>
      <c r="J115" s="120"/>
      <c r="K115" s="1"/>
      <c r="L115" s="1"/>
    </row>
    <row r="116" spans="1:12" ht="15.75" hidden="1" x14ac:dyDescent="0.25">
      <c r="A116" s="1"/>
      <c r="B116" s="113"/>
      <c r="C116" s="114"/>
      <c r="D116" s="115"/>
      <c r="E116" s="116"/>
      <c r="F116" s="117"/>
      <c r="G116" s="117"/>
      <c r="H116" s="118"/>
      <c r="I116" s="119"/>
      <c r="J116" s="120"/>
      <c r="K116" s="1"/>
      <c r="L116" s="1"/>
    </row>
    <row r="117" spans="1:12" ht="15.75" hidden="1" x14ac:dyDescent="0.25">
      <c r="A117" s="1"/>
      <c r="B117" s="113"/>
      <c r="C117" s="114"/>
      <c r="D117" s="115"/>
      <c r="E117" s="116"/>
      <c r="F117" s="117"/>
      <c r="G117" s="117"/>
      <c r="H117" s="118"/>
      <c r="I117" s="119"/>
      <c r="J117" s="120"/>
      <c r="K117" s="1"/>
      <c r="L117" s="1"/>
    </row>
    <row r="118" spans="1:12" ht="15.75" hidden="1" x14ac:dyDescent="0.25">
      <c r="A118" s="1"/>
      <c r="B118" s="113"/>
      <c r="C118" s="114"/>
      <c r="D118" s="115"/>
      <c r="E118" s="116"/>
      <c r="F118" s="117"/>
      <c r="G118" s="117"/>
      <c r="H118" s="118"/>
      <c r="I118" s="119"/>
      <c r="J118" s="120"/>
      <c r="K118" s="1"/>
      <c r="L118" s="1"/>
    </row>
    <row r="119" spans="1:12" ht="15.75" hidden="1" x14ac:dyDescent="0.25">
      <c r="A119" s="1"/>
      <c r="B119" s="113"/>
      <c r="C119" s="114"/>
      <c r="D119" s="115"/>
      <c r="E119" s="116"/>
      <c r="F119" s="117"/>
      <c r="G119" s="117"/>
      <c r="H119" s="118"/>
      <c r="I119" s="119"/>
      <c r="J119" s="120"/>
      <c r="K119" s="1"/>
      <c r="L119" s="1"/>
    </row>
    <row r="120" spans="1:12" ht="15.75" hidden="1" x14ac:dyDescent="0.25">
      <c r="A120" s="1"/>
      <c r="B120" s="113"/>
      <c r="C120" s="114"/>
      <c r="D120" s="115"/>
      <c r="E120" s="116"/>
      <c r="F120" s="117"/>
      <c r="G120" s="117"/>
      <c r="H120" s="118"/>
      <c r="I120" s="119"/>
      <c r="J120" s="120"/>
      <c r="K120" s="1"/>
      <c r="L120" s="1"/>
    </row>
    <row r="121" spans="1:12" ht="15.75" hidden="1" x14ac:dyDescent="0.25">
      <c r="A121" s="1"/>
      <c r="B121" s="113"/>
      <c r="C121" s="114"/>
      <c r="D121" s="115"/>
      <c r="E121" s="116"/>
      <c r="F121" s="117"/>
      <c r="G121" s="117"/>
      <c r="H121" s="118"/>
      <c r="I121" s="119"/>
      <c r="J121" s="120"/>
      <c r="K121" s="1"/>
      <c r="L121" s="1"/>
    </row>
    <row r="122" spans="1:12" ht="15.75" hidden="1" x14ac:dyDescent="0.25">
      <c r="A122" s="1"/>
      <c r="B122" s="113"/>
      <c r="C122" s="114"/>
      <c r="D122" s="115"/>
      <c r="E122" s="116"/>
      <c r="F122" s="117"/>
      <c r="G122" s="117"/>
      <c r="H122" s="118"/>
      <c r="I122" s="119"/>
      <c r="J122" s="120"/>
      <c r="K122" s="1"/>
      <c r="L122" s="1"/>
    </row>
    <row r="123" spans="1:12" ht="15.75" hidden="1" x14ac:dyDescent="0.25">
      <c r="A123" s="1"/>
      <c r="B123" s="113"/>
      <c r="C123" s="114"/>
      <c r="D123" s="115"/>
      <c r="E123" s="116"/>
      <c r="F123" s="117"/>
      <c r="G123" s="117"/>
      <c r="H123" s="118"/>
      <c r="I123" s="119"/>
      <c r="J123" s="120"/>
      <c r="K123" s="1"/>
      <c r="L123" s="1"/>
    </row>
    <row r="124" spans="1:12" ht="15.75" hidden="1" x14ac:dyDescent="0.25">
      <c r="A124" s="1"/>
      <c r="B124" s="113"/>
      <c r="C124" s="114"/>
      <c r="D124" s="115"/>
      <c r="E124" s="116"/>
      <c r="F124" s="117"/>
      <c r="G124" s="117"/>
      <c r="H124" s="118"/>
      <c r="I124" s="119"/>
      <c r="J124" s="120"/>
      <c r="K124" s="1"/>
      <c r="L124" s="1"/>
    </row>
    <row r="125" spans="1:12" ht="15.75" hidden="1" x14ac:dyDescent="0.25">
      <c r="A125" s="1"/>
      <c r="B125" s="113"/>
      <c r="C125" s="114"/>
      <c r="D125" s="115"/>
      <c r="E125" s="116"/>
      <c r="F125" s="117"/>
      <c r="G125" s="117"/>
      <c r="H125" s="118"/>
      <c r="I125" s="119"/>
      <c r="J125" s="120"/>
      <c r="K125" s="1"/>
      <c r="L125" s="1"/>
    </row>
    <row r="126" spans="1:12" ht="15.75" hidden="1" x14ac:dyDescent="0.25">
      <c r="A126" s="1"/>
      <c r="B126" s="113"/>
      <c r="C126" s="114"/>
      <c r="D126" s="115"/>
      <c r="E126" s="116"/>
      <c r="F126" s="117"/>
      <c r="G126" s="117"/>
      <c r="H126" s="118"/>
      <c r="I126" s="119"/>
      <c r="J126" s="120"/>
      <c r="K126" s="1"/>
      <c r="L126" s="1"/>
    </row>
    <row r="127" spans="1:12" ht="15.75" hidden="1" x14ac:dyDescent="0.25">
      <c r="A127" s="1"/>
      <c r="B127" s="113"/>
      <c r="C127" s="114"/>
      <c r="D127" s="115"/>
      <c r="E127" s="116"/>
      <c r="F127" s="117"/>
      <c r="G127" s="117"/>
      <c r="H127" s="118"/>
      <c r="I127" s="119"/>
      <c r="J127" s="120"/>
      <c r="K127" s="1"/>
      <c r="L127" s="1"/>
    </row>
    <row r="128" spans="1:12" ht="15.75" hidden="1" x14ac:dyDescent="0.25">
      <c r="A128" s="1"/>
      <c r="B128" s="113"/>
      <c r="C128" s="114"/>
      <c r="D128" s="115"/>
      <c r="E128" s="116"/>
      <c r="F128" s="117"/>
      <c r="G128" s="117"/>
      <c r="H128" s="118"/>
      <c r="I128" s="119"/>
      <c r="J128" s="120"/>
      <c r="K128" s="1"/>
      <c r="L128" s="1"/>
    </row>
    <row r="129" spans="1:12" ht="15.75" hidden="1" x14ac:dyDescent="0.25">
      <c r="A129" s="1"/>
      <c r="B129" s="113"/>
      <c r="C129" s="114"/>
      <c r="D129" s="115"/>
      <c r="E129" s="116"/>
      <c r="F129" s="117"/>
      <c r="G129" s="117"/>
      <c r="H129" s="118"/>
      <c r="I129" s="119"/>
      <c r="J129" s="120"/>
      <c r="K129" s="1"/>
      <c r="L129" s="1"/>
    </row>
    <row r="130" spans="1:12" ht="15.75" hidden="1" x14ac:dyDescent="0.25">
      <c r="A130" s="1"/>
      <c r="B130" s="113"/>
      <c r="C130" s="114"/>
      <c r="D130" s="115"/>
      <c r="E130" s="116"/>
      <c r="F130" s="117"/>
      <c r="G130" s="117"/>
      <c r="H130" s="118"/>
      <c r="I130" s="119"/>
      <c r="J130" s="120"/>
      <c r="K130" s="1"/>
      <c r="L130" s="1"/>
    </row>
    <row r="131" spans="1:12" ht="15.75" hidden="1" x14ac:dyDescent="0.25">
      <c r="A131" s="1"/>
      <c r="B131" s="113"/>
      <c r="C131" s="114"/>
      <c r="D131" s="115"/>
      <c r="E131" s="116"/>
      <c r="F131" s="117"/>
      <c r="G131" s="117"/>
      <c r="H131" s="118"/>
      <c r="I131" s="119"/>
      <c r="J131" s="120"/>
      <c r="K131" s="1"/>
      <c r="L131" s="1"/>
    </row>
    <row r="132" spans="1:12" ht="15.75" hidden="1" x14ac:dyDescent="0.25">
      <c r="A132" s="1"/>
      <c r="B132" s="113"/>
      <c r="C132" s="114"/>
      <c r="D132" s="115"/>
      <c r="E132" s="116"/>
      <c r="F132" s="117"/>
      <c r="G132" s="117"/>
      <c r="H132" s="118"/>
      <c r="I132" s="119"/>
      <c r="J132" s="120"/>
      <c r="K132" s="1"/>
      <c r="L132" s="1"/>
    </row>
    <row r="133" spans="1:12" ht="15.75" hidden="1" x14ac:dyDescent="0.25">
      <c r="A133" s="1"/>
      <c r="B133" s="113"/>
      <c r="C133" s="114"/>
      <c r="D133" s="115"/>
      <c r="E133" s="116"/>
      <c r="F133" s="117"/>
      <c r="G133" s="117"/>
      <c r="H133" s="118"/>
      <c r="I133" s="119"/>
      <c r="J133" s="120"/>
      <c r="K133" s="1"/>
      <c r="L133" s="1"/>
    </row>
    <row r="134" spans="1:12" ht="15.75" hidden="1" x14ac:dyDescent="0.25">
      <c r="A134" s="1"/>
      <c r="B134" s="113"/>
      <c r="C134" s="114"/>
      <c r="D134" s="115"/>
      <c r="E134" s="116"/>
      <c r="F134" s="117"/>
      <c r="G134" s="117"/>
      <c r="H134" s="118"/>
      <c r="I134" s="119"/>
      <c r="J134" s="120"/>
      <c r="K134" s="1"/>
      <c r="L134" s="1"/>
    </row>
    <row r="135" spans="1:12" ht="15.75" hidden="1" x14ac:dyDescent="0.25">
      <c r="A135" s="1"/>
      <c r="B135" s="113"/>
      <c r="C135" s="114"/>
      <c r="D135" s="115"/>
      <c r="E135" s="116"/>
      <c r="F135" s="117"/>
      <c r="G135" s="117"/>
      <c r="H135" s="118"/>
      <c r="I135" s="119"/>
      <c r="J135" s="120"/>
      <c r="K135" s="1"/>
      <c r="L135" s="1"/>
    </row>
    <row r="136" spans="1:12" ht="15.75" hidden="1" x14ac:dyDescent="0.25">
      <c r="A136" s="1"/>
      <c r="B136" s="113"/>
      <c r="C136" s="114"/>
      <c r="D136" s="115"/>
      <c r="E136" s="116"/>
      <c r="F136" s="117"/>
      <c r="G136" s="117"/>
      <c r="H136" s="118"/>
      <c r="I136" s="119"/>
      <c r="J136" s="120"/>
      <c r="K136" s="1"/>
      <c r="L136" s="1"/>
    </row>
    <row r="137" spans="1:12" ht="15.75" hidden="1" x14ac:dyDescent="0.25">
      <c r="A137" s="1"/>
      <c r="B137" s="113"/>
      <c r="C137" s="114"/>
      <c r="D137" s="115"/>
      <c r="E137" s="116"/>
      <c r="F137" s="117"/>
      <c r="G137" s="117"/>
      <c r="H137" s="118"/>
      <c r="I137" s="119"/>
      <c r="J137" s="120"/>
      <c r="K137" s="1"/>
      <c r="L137" s="1"/>
    </row>
    <row r="138" spans="1:12" ht="15.75" hidden="1" x14ac:dyDescent="0.25">
      <c r="A138" s="1"/>
      <c r="B138" s="113"/>
      <c r="C138" s="114"/>
      <c r="D138" s="115"/>
      <c r="E138" s="116"/>
      <c r="F138" s="117"/>
      <c r="G138" s="117"/>
      <c r="H138" s="118"/>
      <c r="I138" s="119"/>
      <c r="J138" s="120"/>
      <c r="K138" s="1"/>
      <c r="L138" s="1"/>
    </row>
    <row r="139" spans="1:12" ht="15.75" hidden="1" x14ac:dyDescent="0.25">
      <c r="A139" s="1"/>
      <c r="B139" s="113"/>
      <c r="C139" s="114"/>
      <c r="D139" s="115"/>
      <c r="E139" s="116"/>
      <c r="F139" s="117"/>
      <c r="G139" s="117"/>
      <c r="H139" s="118"/>
      <c r="I139" s="119"/>
      <c r="J139" s="120"/>
      <c r="K139" s="1"/>
      <c r="L139" s="1"/>
    </row>
    <row r="140" spans="1:12" ht="15.75" hidden="1" x14ac:dyDescent="0.25">
      <c r="A140" s="1"/>
      <c r="B140" s="113"/>
      <c r="C140" s="114"/>
      <c r="D140" s="115"/>
      <c r="E140" s="116"/>
      <c r="F140" s="117"/>
      <c r="G140" s="117"/>
      <c r="H140" s="118"/>
      <c r="I140" s="119"/>
      <c r="J140" s="120"/>
      <c r="K140" s="1"/>
      <c r="L140" s="1"/>
    </row>
    <row r="141" spans="1:12" ht="15.75" hidden="1" x14ac:dyDescent="0.25">
      <c r="A141" s="1"/>
      <c r="B141" s="113"/>
      <c r="C141" s="114"/>
      <c r="D141" s="115"/>
      <c r="E141" s="116"/>
      <c r="F141" s="117"/>
      <c r="G141" s="117"/>
      <c r="H141" s="118"/>
      <c r="I141" s="119"/>
      <c r="J141" s="120"/>
      <c r="K141" s="1"/>
      <c r="L141" s="1"/>
    </row>
    <row r="142" spans="1:12" ht="15.75" hidden="1" x14ac:dyDescent="0.25">
      <c r="A142" s="1"/>
      <c r="B142" s="113"/>
      <c r="C142" s="114"/>
      <c r="D142" s="115"/>
      <c r="E142" s="116"/>
      <c r="F142" s="117"/>
      <c r="G142" s="117"/>
      <c r="H142" s="118"/>
      <c r="I142" s="119"/>
      <c r="J142" s="120"/>
      <c r="K142" s="1"/>
      <c r="L142" s="1"/>
    </row>
    <row r="143" spans="1:12" ht="15.75" hidden="1" x14ac:dyDescent="0.25">
      <c r="A143" s="1"/>
      <c r="B143" s="113"/>
      <c r="C143" s="114"/>
      <c r="D143" s="115"/>
      <c r="E143" s="116"/>
      <c r="F143" s="117"/>
      <c r="G143" s="117"/>
      <c r="H143" s="118"/>
      <c r="I143" s="119"/>
      <c r="J143" s="120"/>
      <c r="K143" s="1"/>
      <c r="L143" s="1"/>
    </row>
    <row r="144" spans="1:12" ht="15.75" hidden="1" x14ac:dyDescent="0.25">
      <c r="A144" s="1"/>
      <c r="B144" s="113"/>
      <c r="C144" s="114"/>
      <c r="D144" s="115"/>
      <c r="E144" s="116"/>
      <c r="F144" s="117"/>
      <c r="G144" s="117"/>
      <c r="H144" s="118"/>
      <c r="I144" s="119"/>
      <c r="J144" s="120"/>
      <c r="K144" s="1"/>
      <c r="L144" s="1"/>
    </row>
    <row r="145" spans="1:12" ht="15.75" hidden="1" x14ac:dyDescent="0.25">
      <c r="A145" s="1"/>
      <c r="B145" s="113"/>
      <c r="C145" s="114"/>
      <c r="D145" s="115"/>
      <c r="E145" s="116"/>
      <c r="F145" s="117"/>
      <c r="G145" s="117"/>
      <c r="H145" s="118"/>
      <c r="I145" s="119"/>
      <c r="J145" s="120"/>
      <c r="K145" s="1"/>
      <c r="L145" s="1"/>
    </row>
    <row r="146" spans="1:12" ht="15.75" hidden="1" x14ac:dyDescent="0.25">
      <c r="A146" s="1"/>
      <c r="B146" s="113"/>
      <c r="C146" s="114"/>
      <c r="D146" s="115"/>
      <c r="E146" s="116"/>
      <c r="F146" s="117"/>
      <c r="G146" s="117"/>
      <c r="H146" s="118"/>
      <c r="I146" s="119"/>
      <c r="J146" s="120"/>
      <c r="K146" s="1"/>
      <c r="L146" s="1"/>
    </row>
    <row r="147" spans="1:12" ht="15.75" hidden="1" x14ac:dyDescent="0.25">
      <c r="A147" s="1"/>
      <c r="B147" s="113"/>
      <c r="C147" s="114"/>
      <c r="D147" s="115"/>
      <c r="E147" s="116"/>
      <c r="F147" s="117"/>
      <c r="G147" s="117"/>
      <c r="H147" s="118"/>
      <c r="I147" s="119"/>
      <c r="J147" s="120"/>
      <c r="K147" s="1"/>
      <c r="L147" s="1"/>
    </row>
    <row r="148" spans="1:12" ht="15.75" hidden="1" x14ac:dyDescent="0.25">
      <c r="A148" s="1"/>
      <c r="B148" s="113"/>
      <c r="C148" s="114"/>
      <c r="D148" s="115"/>
      <c r="E148" s="116"/>
      <c r="F148" s="117"/>
      <c r="G148" s="117"/>
      <c r="H148" s="118"/>
      <c r="I148" s="119"/>
      <c r="J148" s="120"/>
      <c r="K148" s="1"/>
      <c r="L148" s="1"/>
    </row>
    <row r="149" spans="1:12" ht="15.75" hidden="1" x14ac:dyDescent="0.25">
      <c r="A149" s="1"/>
      <c r="B149" s="113"/>
      <c r="C149" s="114"/>
      <c r="D149" s="115"/>
      <c r="E149" s="116"/>
      <c r="F149" s="117"/>
      <c r="G149" s="117"/>
      <c r="H149" s="118"/>
      <c r="I149" s="119"/>
      <c r="J149" s="120"/>
      <c r="K149" s="1"/>
      <c r="L149" s="1"/>
    </row>
    <row r="150" spans="1:12" ht="15.75" hidden="1" x14ac:dyDescent="0.25">
      <c r="A150" s="1"/>
      <c r="B150" s="113"/>
      <c r="C150" s="114"/>
      <c r="D150" s="115"/>
      <c r="E150" s="116"/>
      <c r="F150" s="117"/>
      <c r="G150" s="117"/>
      <c r="H150" s="118"/>
      <c r="I150" s="119"/>
      <c r="J150" s="120"/>
      <c r="K150" s="1"/>
      <c r="L150" s="1"/>
    </row>
    <row r="151" spans="1:12" ht="15.75" hidden="1" x14ac:dyDescent="0.25">
      <c r="A151" s="1"/>
      <c r="B151" s="113"/>
      <c r="C151" s="114"/>
      <c r="D151" s="115"/>
      <c r="E151" s="116"/>
      <c r="F151" s="117"/>
      <c r="G151" s="117"/>
      <c r="H151" s="118"/>
      <c r="I151" s="119"/>
      <c r="J151" s="120"/>
      <c r="K151" s="1"/>
      <c r="L151" s="1"/>
    </row>
    <row r="152" spans="1:12" ht="15.75" hidden="1" x14ac:dyDescent="0.25">
      <c r="A152" s="1"/>
      <c r="B152" s="113"/>
      <c r="C152" s="114"/>
      <c r="D152" s="115"/>
      <c r="E152" s="116"/>
      <c r="F152" s="117"/>
      <c r="G152" s="117"/>
      <c r="H152" s="118"/>
      <c r="I152" s="119"/>
      <c r="J152" s="120"/>
      <c r="K152" s="1"/>
      <c r="L152" s="1"/>
    </row>
    <row r="153" spans="1:12" ht="15.75" hidden="1" x14ac:dyDescent="0.25">
      <c r="A153" s="1"/>
      <c r="B153" s="113"/>
      <c r="C153" s="114"/>
      <c r="D153" s="115"/>
      <c r="E153" s="116"/>
      <c r="F153" s="117"/>
      <c r="G153" s="117"/>
      <c r="H153" s="118"/>
      <c r="I153" s="119"/>
      <c r="J153" s="120"/>
      <c r="K153" s="1"/>
      <c r="L153" s="1"/>
    </row>
    <row r="154" spans="1:12" ht="15.75" hidden="1" x14ac:dyDescent="0.25">
      <c r="A154" s="1"/>
      <c r="B154" s="113"/>
      <c r="C154" s="114"/>
      <c r="D154" s="115"/>
      <c r="E154" s="116"/>
      <c r="F154" s="117"/>
      <c r="G154" s="117"/>
      <c r="H154" s="118"/>
      <c r="I154" s="119"/>
      <c r="J154" s="120"/>
      <c r="K154" s="1"/>
      <c r="L154" s="1"/>
    </row>
    <row r="155" spans="1:12" ht="15.75" hidden="1" x14ac:dyDescent="0.25">
      <c r="A155" s="1"/>
      <c r="B155" s="113"/>
      <c r="C155" s="114"/>
      <c r="D155" s="115"/>
      <c r="E155" s="116"/>
      <c r="F155" s="117"/>
      <c r="G155" s="117"/>
      <c r="H155" s="118"/>
      <c r="I155" s="119"/>
      <c r="J155" s="120"/>
      <c r="K155" s="1"/>
      <c r="L155" s="1"/>
    </row>
    <row r="156" spans="1:12" ht="15.75" hidden="1" x14ac:dyDescent="0.25">
      <c r="A156" s="1"/>
      <c r="B156" s="113"/>
      <c r="C156" s="114"/>
      <c r="D156" s="115"/>
      <c r="E156" s="116"/>
      <c r="F156" s="117"/>
      <c r="G156" s="117"/>
      <c r="H156" s="118"/>
      <c r="I156" s="119"/>
      <c r="J156" s="120"/>
      <c r="K156" s="1"/>
      <c r="L156" s="1"/>
    </row>
    <row r="157" spans="1:12" ht="15.75" hidden="1" x14ac:dyDescent="0.25">
      <c r="A157" s="1"/>
      <c r="B157" s="113"/>
      <c r="C157" s="114"/>
      <c r="D157" s="115"/>
      <c r="E157" s="116"/>
      <c r="F157" s="117"/>
      <c r="G157" s="117"/>
      <c r="H157" s="118"/>
      <c r="I157" s="119"/>
      <c r="J157" s="120"/>
      <c r="K157" s="1"/>
      <c r="L157" s="1"/>
    </row>
    <row r="158" spans="1:12" ht="15.75" hidden="1" x14ac:dyDescent="0.25">
      <c r="A158" s="1"/>
      <c r="B158" s="113"/>
      <c r="C158" s="114"/>
      <c r="D158" s="115"/>
      <c r="E158" s="116"/>
      <c r="F158" s="117"/>
      <c r="G158" s="117"/>
      <c r="H158" s="118"/>
      <c r="I158" s="119"/>
      <c r="J158" s="120"/>
      <c r="K158" s="1"/>
      <c r="L158" s="1"/>
    </row>
    <row r="159" spans="1:12" ht="15.75" hidden="1" x14ac:dyDescent="0.25">
      <c r="A159" s="1"/>
      <c r="B159" s="113"/>
      <c r="C159" s="114"/>
      <c r="D159" s="115"/>
      <c r="E159" s="116"/>
      <c r="F159" s="117"/>
      <c r="G159" s="117"/>
      <c r="H159" s="118"/>
      <c r="I159" s="119"/>
      <c r="J159" s="120"/>
      <c r="K159" s="1"/>
      <c r="L159" s="1"/>
    </row>
    <row r="160" spans="1:12" ht="15.75" hidden="1" x14ac:dyDescent="0.25">
      <c r="A160" s="1"/>
      <c r="B160" s="113"/>
      <c r="C160" s="114"/>
      <c r="D160" s="115"/>
      <c r="E160" s="116"/>
      <c r="F160" s="117"/>
      <c r="G160" s="117"/>
      <c r="H160" s="118"/>
      <c r="I160" s="119"/>
      <c r="J160" s="120"/>
      <c r="K160" s="1"/>
      <c r="L160" s="1"/>
    </row>
    <row r="161" spans="1:12" ht="15.75" hidden="1" x14ac:dyDescent="0.25">
      <c r="A161" s="1"/>
      <c r="B161" s="113"/>
      <c r="C161" s="114"/>
      <c r="D161" s="115"/>
      <c r="E161" s="116"/>
      <c r="F161" s="117"/>
      <c r="G161" s="117"/>
      <c r="H161" s="118"/>
      <c r="I161" s="119"/>
      <c r="J161" s="120"/>
      <c r="K161" s="1"/>
      <c r="L161" s="1"/>
    </row>
    <row r="162" spans="1:12" ht="15.75" hidden="1" x14ac:dyDescent="0.25">
      <c r="A162" s="1"/>
      <c r="B162" s="113"/>
      <c r="C162" s="114"/>
      <c r="D162" s="115"/>
      <c r="E162" s="116"/>
      <c r="F162" s="117"/>
      <c r="G162" s="117"/>
      <c r="H162" s="118"/>
      <c r="I162" s="119"/>
      <c r="J162" s="120"/>
      <c r="K162" s="1"/>
      <c r="L162" s="1"/>
    </row>
    <row r="163" spans="1:12" ht="15.75" hidden="1" x14ac:dyDescent="0.25">
      <c r="A163" s="1"/>
      <c r="B163" s="113"/>
      <c r="C163" s="114"/>
      <c r="D163" s="115"/>
      <c r="E163" s="116"/>
      <c r="F163" s="117"/>
      <c r="G163" s="117"/>
      <c r="H163" s="118"/>
      <c r="I163" s="119"/>
      <c r="J163" s="120"/>
      <c r="K163" s="1"/>
      <c r="L163" s="1"/>
    </row>
    <row r="164" spans="1:12" ht="15.75" hidden="1" x14ac:dyDescent="0.25">
      <c r="A164" s="1"/>
      <c r="B164" s="113"/>
      <c r="C164" s="114"/>
      <c r="D164" s="115"/>
      <c r="E164" s="116"/>
      <c r="F164" s="117"/>
      <c r="G164" s="117"/>
      <c r="H164" s="118"/>
      <c r="I164" s="119"/>
      <c r="J164" s="120"/>
      <c r="K164" s="1"/>
      <c r="L164" s="1"/>
    </row>
    <row r="165" spans="1:12" ht="15.75" hidden="1" x14ac:dyDescent="0.25">
      <c r="A165" s="1"/>
      <c r="B165" s="113"/>
      <c r="C165" s="114"/>
      <c r="D165" s="115"/>
      <c r="E165" s="116"/>
      <c r="F165" s="117"/>
      <c r="G165" s="117"/>
      <c r="H165" s="118"/>
      <c r="I165" s="119"/>
      <c r="J165" s="120"/>
      <c r="K165" s="1"/>
      <c r="L165" s="1"/>
    </row>
    <row r="166" spans="1:12" ht="15.75" hidden="1" x14ac:dyDescent="0.25">
      <c r="A166" s="1"/>
      <c r="B166" s="113"/>
      <c r="C166" s="114"/>
      <c r="D166" s="115"/>
      <c r="E166" s="116"/>
      <c r="F166" s="117"/>
      <c r="G166" s="117"/>
      <c r="H166" s="118"/>
      <c r="I166" s="119"/>
      <c r="J166" s="120"/>
      <c r="K166" s="1"/>
      <c r="L166" s="1"/>
    </row>
    <row r="167" spans="1:12" ht="15.75" hidden="1" x14ac:dyDescent="0.25">
      <c r="A167" s="1"/>
      <c r="B167" s="113"/>
      <c r="C167" s="114"/>
      <c r="D167" s="115"/>
      <c r="E167" s="116"/>
      <c r="F167" s="117"/>
      <c r="G167" s="117"/>
      <c r="H167" s="118"/>
      <c r="I167" s="119"/>
      <c r="J167" s="120"/>
      <c r="K167" s="1"/>
      <c r="L167" s="1"/>
    </row>
    <row r="168" spans="1:12" ht="15.75" hidden="1" x14ac:dyDescent="0.25">
      <c r="A168" s="1"/>
      <c r="B168" s="113"/>
      <c r="C168" s="114"/>
      <c r="D168" s="115"/>
      <c r="E168" s="116"/>
      <c r="F168" s="117"/>
      <c r="G168" s="117"/>
      <c r="H168" s="118"/>
      <c r="I168" s="119"/>
      <c r="J168" s="120"/>
      <c r="K168" s="1"/>
      <c r="L168" s="1"/>
    </row>
    <row r="169" spans="1:12" ht="15.75" hidden="1" x14ac:dyDescent="0.25">
      <c r="A169" s="1"/>
      <c r="B169" s="113"/>
      <c r="C169" s="114"/>
      <c r="D169" s="115"/>
      <c r="E169" s="116"/>
      <c r="F169" s="117"/>
      <c r="G169" s="117"/>
      <c r="H169" s="118"/>
      <c r="I169" s="119"/>
      <c r="J169" s="120"/>
      <c r="K169" s="1"/>
      <c r="L169" s="1"/>
    </row>
    <row r="170" spans="1:12" ht="15.75" hidden="1" x14ac:dyDescent="0.25">
      <c r="A170" s="1"/>
      <c r="B170" s="113"/>
      <c r="C170" s="114"/>
      <c r="D170" s="115"/>
      <c r="E170" s="116"/>
      <c r="F170" s="117"/>
      <c r="G170" s="117"/>
      <c r="H170" s="118"/>
      <c r="I170" s="119"/>
      <c r="J170" s="120"/>
      <c r="K170" s="1"/>
      <c r="L170" s="1"/>
    </row>
    <row r="171" spans="1:12" ht="15.75" hidden="1" x14ac:dyDescent="0.25">
      <c r="A171" s="1"/>
      <c r="B171" s="113"/>
      <c r="C171" s="114"/>
      <c r="D171" s="115"/>
      <c r="E171" s="116"/>
      <c r="F171" s="117"/>
      <c r="G171" s="117"/>
      <c r="H171" s="118"/>
      <c r="I171" s="119"/>
      <c r="J171" s="120"/>
      <c r="K171" s="1"/>
      <c r="L171" s="1"/>
    </row>
    <row r="172" spans="1:12" ht="15.75" hidden="1" x14ac:dyDescent="0.25">
      <c r="A172" s="1"/>
      <c r="B172" s="113"/>
      <c r="C172" s="114"/>
      <c r="D172" s="115"/>
      <c r="E172" s="116"/>
      <c r="F172" s="117"/>
      <c r="G172" s="117"/>
      <c r="H172" s="118"/>
      <c r="I172" s="119"/>
      <c r="J172" s="120"/>
      <c r="K172" s="1"/>
      <c r="L172" s="1"/>
    </row>
    <row r="173" spans="1:12" ht="15.75" hidden="1" x14ac:dyDescent="0.25">
      <c r="A173" s="1"/>
      <c r="B173" s="113"/>
      <c r="C173" s="114"/>
      <c r="D173" s="115"/>
      <c r="E173" s="116"/>
      <c r="F173" s="117"/>
      <c r="G173" s="117"/>
      <c r="H173" s="118"/>
      <c r="I173" s="119"/>
      <c r="J173" s="120"/>
      <c r="K173" s="1"/>
      <c r="L173" s="1"/>
    </row>
    <row r="174" spans="1:12" ht="15.75" hidden="1" x14ac:dyDescent="0.25">
      <c r="A174" s="1"/>
      <c r="B174" s="113"/>
      <c r="C174" s="114"/>
      <c r="D174" s="115"/>
      <c r="E174" s="116"/>
      <c r="F174" s="117"/>
      <c r="G174" s="117"/>
      <c r="H174" s="118"/>
      <c r="I174" s="119"/>
      <c r="J174" s="120"/>
      <c r="K174" s="1"/>
      <c r="L174" s="1"/>
    </row>
    <row r="175" spans="1:12" ht="15.75" hidden="1" x14ac:dyDescent="0.25">
      <c r="A175" s="1"/>
      <c r="B175" s="113"/>
      <c r="C175" s="114"/>
      <c r="D175" s="115"/>
      <c r="E175" s="116"/>
      <c r="F175" s="117"/>
      <c r="G175" s="117"/>
      <c r="H175" s="118"/>
      <c r="I175" s="119"/>
      <c r="J175" s="120"/>
      <c r="K175" s="1"/>
      <c r="L175" s="1"/>
    </row>
    <row r="176" spans="1:12" ht="15.75" hidden="1" x14ac:dyDescent="0.25">
      <c r="A176" s="1"/>
      <c r="B176" s="113"/>
      <c r="C176" s="114"/>
      <c r="D176" s="115"/>
      <c r="E176" s="116"/>
      <c r="F176" s="117"/>
      <c r="G176" s="117"/>
      <c r="H176" s="118"/>
      <c r="I176" s="119"/>
      <c r="J176" s="120"/>
      <c r="K176" s="1"/>
      <c r="L176" s="1"/>
    </row>
    <row r="177" spans="1:12" ht="15.75" hidden="1" x14ac:dyDescent="0.25">
      <c r="A177" s="1"/>
      <c r="B177" s="113"/>
      <c r="C177" s="114"/>
      <c r="D177" s="115"/>
      <c r="E177" s="116"/>
      <c r="F177" s="117"/>
      <c r="G177" s="117"/>
      <c r="H177" s="118"/>
      <c r="I177" s="119"/>
      <c r="J177" s="120"/>
      <c r="K177" s="1"/>
      <c r="L177" s="1"/>
    </row>
    <row r="178" spans="1:12" ht="15.75" hidden="1" x14ac:dyDescent="0.25">
      <c r="A178" s="1"/>
      <c r="B178" s="113"/>
      <c r="C178" s="114"/>
      <c r="D178" s="115"/>
      <c r="E178" s="116"/>
      <c r="F178" s="117"/>
      <c r="G178" s="117"/>
      <c r="H178" s="118"/>
      <c r="I178" s="119"/>
      <c r="J178" s="120"/>
      <c r="K178" s="1"/>
      <c r="L178" s="1"/>
    </row>
    <row r="179" spans="1:12" ht="15.75" hidden="1" x14ac:dyDescent="0.25">
      <c r="A179" s="1"/>
      <c r="B179" s="113"/>
      <c r="C179" s="114"/>
      <c r="D179" s="115"/>
      <c r="E179" s="116"/>
      <c r="F179" s="117"/>
      <c r="G179" s="117"/>
      <c r="H179" s="118"/>
      <c r="I179" s="119"/>
      <c r="J179" s="120"/>
      <c r="K179" s="1"/>
      <c r="L179" s="1"/>
    </row>
    <row r="180" spans="1:12" ht="15.75" hidden="1" x14ac:dyDescent="0.25">
      <c r="A180" s="1"/>
      <c r="B180" s="113"/>
      <c r="C180" s="114"/>
      <c r="D180" s="115"/>
      <c r="E180" s="116"/>
      <c r="F180" s="117"/>
      <c r="G180" s="117"/>
      <c r="H180" s="118"/>
      <c r="I180" s="119"/>
      <c r="J180" s="120"/>
      <c r="K180" s="1"/>
      <c r="L180" s="1"/>
    </row>
    <row r="181" spans="1:12" ht="15.75" hidden="1" x14ac:dyDescent="0.25">
      <c r="A181" s="1"/>
      <c r="B181" s="113"/>
      <c r="C181" s="114"/>
      <c r="D181" s="115"/>
      <c r="E181" s="116"/>
      <c r="F181" s="117"/>
      <c r="G181" s="117"/>
      <c r="H181" s="118"/>
      <c r="I181" s="119"/>
      <c r="J181" s="120"/>
      <c r="K181" s="1"/>
      <c r="L181" s="1"/>
    </row>
    <row r="182" spans="1:12" ht="15.75" hidden="1" x14ac:dyDescent="0.25">
      <c r="A182" s="1"/>
      <c r="B182" s="113"/>
      <c r="C182" s="114"/>
      <c r="D182" s="115"/>
      <c r="E182" s="116"/>
      <c r="F182" s="117"/>
      <c r="G182" s="117"/>
      <c r="H182" s="118"/>
      <c r="I182" s="119"/>
      <c r="J182" s="120"/>
      <c r="K182" s="1"/>
      <c r="L182" s="1"/>
    </row>
    <row r="183" spans="1:12" ht="15.75" hidden="1" x14ac:dyDescent="0.25">
      <c r="A183" s="1"/>
      <c r="B183" s="113"/>
      <c r="C183" s="114"/>
      <c r="D183" s="115"/>
      <c r="E183" s="116"/>
      <c r="F183" s="117"/>
      <c r="G183" s="117"/>
      <c r="H183" s="118"/>
      <c r="I183" s="119"/>
      <c r="J183" s="120"/>
      <c r="K183" s="1"/>
      <c r="L183" s="1"/>
    </row>
    <row r="184" spans="1:12" ht="15.75" hidden="1" x14ac:dyDescent="0.25">
      <c r="A184" s="1"/>
      <c r="B184" s="113"/>
      <c r="C184" s="114"/>
      <c r="D184" s="115"/>
      <c r="E184" s="116"/>
      <c r="F184" s="117"/>
      <c r="G184" s="117"/>
      <c r="H184" s="118"/>
      <c r="I184" s="119"/>
      <c r="J184" s="120"/>
      <c r="K184" s="1"/>
      <c r="L184" s="1"/>
    </row>
    <row r="185" spans="1:12" ht="15.75" hidden="1" x14ac:dyDescent="0.25">
      <c r="A185" s="1"/>
      <c r="B185" s="113"/>
      <c r="C185" s="114"/>
      <c r="D185" s="115"/>
      <c r="E185" s="116"/>
      <c r="F185" s="117"/>
      <c r="G185" s="117"/>
      <c r="H185" s="118"/>
      <c r="I185" s="119"/>
      <c r="J185" s="120"/>
      <c r="K185" s="1"/>
      <c r="L185" s="1"/>
    </row>
    <row r="186" spans="1:12" ht="15.75" hidden="1" x14ac:dyDescent="0.25">
      <c r="A186" s="1"/>
      <c r="B186" s="113"/>
      <c r="C186" s="114"/>
      <c r="D186" s="115"/>
      <c r="E186" s="116"/>
      <c r="F186" s="117"/>
      <c r="G186" s="117"/>
      <c r="H186" s="118"/>
      <c r="I186" s="119"/>
      <c r="J186" s="120"/>
      <c r="K186" s="1"/>
      <c r="L186" s="1"/>
    </row>
    <row r="187" spans="1:12" ht="15.75" hidden="1" x14ac:dyDescent="0.25">
      <c r="A187" s="1"/>
      <c r="B187" s="113"/>
      <c r="C187" s="114"/>
      <c r="D187" s="115"/>
      <c r="E187" s="116"/>
      <c r="F187" s="117"/>
      <c r="G187" s="117"/>
      <c r="H187" s="118"/>
      <c r="I187" s="119"/>
      <c r="J187" s="120"/>
      <c r="K187" s="1"/>
      <c r="L187" s="1"/>
    </row>
    <row r="188" spans="1:12" ht="15.75" hidden="1" x14ac:dyDescent="0.25">
      <c r="A188" s="1"/>
      <c r="B188" s="113"/>
      <c r="C188" s="114"/>
      <c r="D188" s="115"/>
      <c r="E188" s="116"/>
      <c r="F188" s="117"/>
      <c r="G188" s="117"/>
      <c r="H188" s="118"/>
      <c r="I188" s="119"/>
      <c r="J188" s="120"/>
      <c r="K188" s="1"/>
      <c r="L188" s="1"/>
    </row>
    <row r="189" spans="1:12" ht="15.75" hidden="1" x14ac:dyDescent="0.25">
      <c r="A189" s="1"/>
      <c r="B189" s="113"/>
      <c r="C189" s="114"/>
      <c r="D189" s="115"/>
      <c r="E189" s="116"/>
      <c r="F189" s="117"/>
      <c r="G189" s="117"/>
      <c r="H189" s="118"/>
      <c r="I189" s="119"/>
      <c r="J189" s="120"/>
      <c r="K189" s="1"/>
      <c r="L189" s="1"/>
    </row>
    <row r="190" spans="1:12" ht="15.75" hidden="1" x14ac:dyDescent="0.25">
      <c r="A190" s="1"/>
      <c r="B190" s="113"/>
      <c r="C190" s="114"/>
      <c r="D190" s="115"/>
      <c r="E190" s="116"/>
      <c r="F190" s="117"/>
      <c r="G190" s="117"/>
      <c r="H190" s="118"/>
      <c r="I190" s="119"/>
      <c r="J190" s="120"/>
      <c r="K190" s="1"/>
      <c r="L190" s="1"/>
    </row>
    <row r="191" spans="1:12" ht="15.75" hidden="1" x14ac:dyDescent="0.25">
      <c r="A191" s="1"/>
      <c r="B191" s="113"/>
      <c r="C191" s="114"/>
      <c r="D191" s="115"/>
      <c r="E191" s="116"/>
      <c r="F191" s="117"/>
      <c r="G191" s="117"/>
      <c r="H191" s="118"/>
      <c r="I191" s="119"/>
      <c r="J191" s="120"/>
      <c r="K191" s="1"/>
      <c r="L191" s="1"/>
    </row>
    <row r="192" spans="1:12" ht="15.75" hidden="1" x14ac:dyDescent="0.25">
      <c r="A192" s="1"/>
      <c r="B192" s="113"/>
      <c r="C192" s="114"/>
      <c r="D192" s="115"/>
      <c r="E192" s="116"/>
      <c r="F192" s="117"/>
      <c r="G192" s="117"/>
      <c r="H192" s="118"/>
      <c r="I192" s="119"/>
      <c r="J192" s="120"/>
      <c r="K192" s="1"/>
      <c r="L192" s="1"/>
    </row>
    <row r="193" spans="1:12" ht="15.75" hidden="1" x14ac:dyDescent="0.25">
      <c r="A193" s="1"/>
      <c r="B193" s="113"/>
      <c r="C193" s="114"/>
      <c r="D193" s="115"/>
      <c r="E193" s="116"/>
      <c r="F193" s="117"/>
      <c r="G193" s="117"/>
      <c r="H193" s="118"/>
      <c r="I193" s="119"/>
      <c r="J193" s="120"/>
      <c r="K193" s="1"/>
      <c r="L193" s="1"/>
    </row>
    <row r="194" spans="1:12" ht="15.75" hidden="1" x14ac:dyDescent="0.25">
      <c r="A194" s="1"/>
      <c r="B194" s="113"/>
      <c r="C194" s="114"/>
      <c r="D194" s="115"/>
      <c r="E194" s="116"/>
      <c r="F194" s="117"/>
      <c r="G194" s="117"/>
      <c r="H194" s="118"/>
      <c r="I194" s="119"/>
      <c r="J194" s="120"/>
      <c r="K194" s="1"/>
      <c r="L194" s="1"/>
    </row>
    <row r="195" spans="1:12" ht="15.75" hidden="1" x14ac:dyDescent="0.25">
      <c r="A195" s="1"/>
      <c r="B195" s="113"/>
      <c r="C195" s="114"/>
      <c r="D195" s="115"/>
      <c r="E195" s="116"/>
      <c r="F195" s="117"/>
      <c r="G195" s="117"/>
      <c r="H195" s="118"/>
      <c r="I195" s="119"/>
      <c r="J195" s="120"/>
      <c r="K195" s="1"/>
      <c r="L195" s="1"/>
    </row>
    <row r="196" spans="1:12" ht="15.75" hidden="1" x14ac:dyDescent="0.25">
      <c r="A196" s="1"/>
      <c r="B196" s="113"/>
      <c r="C196" s="114"/>
      <c r="D196" s="115"/>
      <c r="E196" s="116"/>
      <c r="F196" s="117"/>
      <c r="G196" s="117"/>
      <c r="H196" s="118"/>
      <c r="I196" s="119"/>
      <c r="J196" s="120"/>
      <c r="K196" s="1"/>
      <c r="L196" s="1"/>
    </row>
    <row r="197" spans="1:12" ht="15.75" hidden="1" x14ac:dyDescent="0.25">
      <c r="A197" s="1"/>
      <c r="B197" s="113"/>
      <c r="C197" s="114"/>
      <c r="D197" s="115"/>
      <c r="E197" s="116"/>
      <c r="F197" s="117"/>
      <c r="G197" s="117"/>
      <c r="H197" s="118"/>
      <c r="I197" s="119"/>
      <c r="J197" s="120"/>
      <c r="K197" s="1"/>
      <c r="L197" s="1"/>
    </row>
    <row r="198" spans="1:12" ht="15.75" hidden="1" x14ac:dyDescent="0.25">
      <c r="A198" s="1"/>
      <c r="B198" s="113"/>
      <c r="C198" s="114"/>
      <c r="D198" s="115"/>
      <c r="E198" s="116"/>
      <c r="F198" s="117"/>
      <c r="G198" s="117"/>
      <c r="H198" s="118"/>
      <c r="I198" s="119"/>
      <c r="J198" s="120"/>
      <c r="K198" s="1"/>
      <c r="L198" s="1"/>
    </row>
    <row r="199" spans="1:12" ht="15.75" hidden="1" x14ac:dyDescent="0.25">
      <c r="A199" s="1"/>
      <c r="B199" s="113"/>
      <c r="C199" s="114"/>
      <c r="D199" s="115"/>
      <c r="E199" s="116"/>
      <c r="F199" s="117"/>
      <c r="G199" s="117"/>
      <c r="H199" s="118"/>
      <c r="I199" s="119"/>
      <c r="J199" s="120"/>
      <c r="K199" s="1"/>
      <c r="L199" s="1"/>
    </row>
    <row r="200" spans="1:12" ht="15.75" hidden="1" x14ac:dyDescent="0.25">
      <c r="A200" s="1"/>
      <c r="B200" s="113"/>
      <c r="C200" s="114"/>
      <c r="D200" s="115"/>
      <c r="E200" s="116"/>
      <c r="F200" s="117"/>
      <c r="G200" s="117"/>
      <c r="H200" s="118"/>
      <c r="I200" s="119"/>
      <c r="J200" s="120"/>
      <c r="K200" s="1"/>
      <c r="L200" s="1"/>
    </row>
    <row r="201" spans="1:12" ht="15.75" hidden="1" x14ac:dyDescent="0.25">
      <c r="A201" s="1"/>
      <c r="B201" s="113"/>
      <c r="C201" s="114"/>
      <c r="D201" s="115"/>
      <c r="E201" s="116"/>
      <c r="F201" s="117"/>
      <c r="G201" s="117"/>
      <c r="H201" s="118"/>
      <c r="I201" s="119"/>
      <c r="J201" s="120"/>
      <c r="K201" s="1"/>
      <c r="L201" s="1"/>
    </row>
    <row r="202" spans="1:12" ht="15.75" hidden="1" x14ac:dyDescent="0.25">
      <c r="A202" s="1"/>
      <c r="B202" s="113"/>
      <c r="C202" s="114"/>
      <c r="D202" s="115"/>
      <c r="E202" s="116"/>
      <c r="F202" s="117"/>
      <c r="G202" s="117"/>
      <c r="H202" s="118"/>
      <c r="I202" s="119"/>
      <c r="J202" s="120"/>
      <c r="K202" s="1"/>
      <c r="L202" s="1"/>
    </row>
    <row r="203" spans="1:12" ht="15.75" hidden="1" x14ac:dyDescent="0.25">
      <c r="A203" s="1"/>
      <c r="B203" s="113"/>
      <c r="C203" s="114"/>
      <c r="D203" s="115"/>
      <c r="E203" s="116"/>
      <c r="F203" s="117"/>
      <c r="G203" s="117"/>
      <c r="H203" s="118"/>
      <c r="I203" s="119"/>
      <c r="J203" s="120"/>
      <c r="K203" s="1"/>
      <c r="L203" s="1"/>
    </row>
    <row r="204" spans="1:12" ht="15.75" hidden="1" x14ac:dyDescent="0.25">
      <c r="A204" s="1"/>
      <c r="B204" s="113"/>
      <c r="C204" s="114"/>
      <c r="D204" s="115"/>
      <c r="E204" s="116"/>
      <c r="F204" s="117"/>
      <c r="G204" s="117"/>
      <c r="H204" s="118"/>
      <c r="I204" s="119"/>
      <c r="J204" s="120"/>
      <c r="K204" s="1"/>
      <c r="L204" s="1"/>
    </row>
    <row r="205" spans="1:12" ht="15.75" hidden="1" x14ac:dyDescent="0.25">
      <c r="A205" s="1"/>
      <c r="B205" s="113"/>
      <c r="C205" s="114"/>
      <c r="D205" s="115"/>
      <c r="E205" s="116"/>
      <c r="F205" s="117"/>
      <c r="G205" s="117"/>
      <c r="H205" s="118"/>
      <c r="I205" s="119"/>
      <c r="J205" s="120"/>
      <c r="K205" s="1"/>
      <c r="L205" s="1"/>
    </row>
    <row r="206" spans="1:12" ht="15.75" hidden="1" x14ac:dyDescent="0.25">
      <c r="A206" s="1"/>
      <c r="B206" s="113"/>
      <c r="C206" s="114"/>
      <c r="D206" s="115"/>
      <c r="E206" s="116"/>
      <c r="F206" s="117"/>
      <c r="G206" s="117"/>
      <c r="H206" s="118"/>
      <c r="I206" s="119"/>
      <c r="J206" s="120"/>
      <c r="K206" s="1"/>
      <c r="L206" s="1"/>
    </row>
    <row r="207" spans="1:12" ht="15.75" hidden="1" x14ac:dyDescent="0.25">
      <c r="A207" s="1"/>
      <c r="B207" s="113"/>
      <c r="C207" s="114"/>
      <c r="D207" s="115"/>
      <c r="E207" s="116"/>
      <c r="F207" s="117"/>
      <c r="G207" s="117"/>
      <c r="H207" s="118"/>
      <c r="I207" s="119"/>
      <c r="J207" s="120"/>
      <c r="K207" s="1"/>
      <c r="L207" s="1"/>
    </row>
    <row r="208" spans="1:12" ht="15.75" hidden="1" x14ac:dyDescent="0.25">
      <c r="A208" s="1"/>
      <c r="B208" s="113"/>
      <c r="C208" s="114"/>
      <c r="D208" s="115"/>
      <c r="E208" s="116"/>
      <c r="F208" s="117"/>
      <c r="G208" s="117"/>
      <c r="H208" s="118"/>
      <c r="I208" s="119"/>
      <c r="J208" s="120"/>
      <c r="K208" s="1"/>
      <c r="L208" s="1"/>
    </row>
    <row r="209" spans="1:12" ht="15.75" hidden="1" x14ac:dyDescent="0.25">
      <c r="A209" s="1"/>
      <c r="B209" s="113"/>
      <c r="C209" s="114"/>
      <c r="D209" s="115"/>
      <c r="E209" s="116"/>
      <c r="F209" s="117"/>
      <c r="G209" s="117"/>
      <c r="H209" s="118"/>
      <c r="I209" s="119"/>
      <c r="J209" s="120"/>
      <c r="K209" s="1"/>
      <c r="L209" s="1"/>
    </row>
    <row r="210" spans="1:12" ht="15.75" hidden="1" x14ac:dyDescent="0.25">
      <c r="A210" s="1"/>
      <c r="B210" s="113"/>
      <c r="C210" s="114"/>
      <c r="D210" s="115"/>
      <c r="E210" s="116"/>
      <c r="F210" s="117"/>
      <c r="G210" s="117"/>
      <c r="H210" s="118"/>
      <c r="I210" s="119"/>
      <c r="J210" s="120"/>
      <c r="K210" s="1"/>
      <c r="L210" s="1"/>
    </row>
    <row r="211" spans="1:12" ht="15.75" hidden="1" x14ac:dyDescent="0.25">
      <c r="A211" s="1"/>
      <c r="B211" s="113"/>
      <c r="C211" s="114"/>
      <c r="D211" s="115"/>
      <c r="E211" s="116"/>
      <c r="F211" s="117"/>
      <c r="G211" s="117"/>
      <c r="H211" s="118"/>
      <c r="I211" s="119"/>
      <c r="J211" s="120"/>
      <c r="K211" s="1"/>
      <c r="L211" s="1"/>
    </row>
    <row r="212" spans="1:12" ht="15.75" hidden="1" x14ac:dyDescent="0.25">
      <c r="A212" s="1"/>
      <c r="B212" s="113"/>
      <c r="C212" s="114"/>
      <c r="D212" s="115"/>
      <c r="E212" s="116"/>
      <c r="F212" s="117"/>
      <c r="G212" s="117"/>
      <c r="H212" s="118"/>
      <c r="I212" s="119"/>
      <c r="J212" s="120"/>
      <c r="K212" s="1"/>
      <c r="L212" s="1"/>
    </row>
    <row r="213" spans="1:12" ht="15.75" hidden="1" x14ac:dyDescent="0.25">
      <c r="A213" s="1"/>
      <c r="B213" s="113"/>
      <c r="C213" s="114"/>
      <c r="D213" s="115"/>
      <c r="E213" s="116"/>
      <c r="F213" s="117"/>
      <c r="G213" s="117"/>
      <c r="H213" s="118"/>
      <c r="I213" s="119"/>
      <c r="J213" s="120"/>
      <c r="K213" s="1"/>
      <c r="L213" s="1"/>
    </row>
    <row r="214" spans="1:12" ht="15.75" hidden="1" x14ac:dyDescent="0.25">
      <c r="A214" s="1"/>
      <c r="B214" s="113"/>
      <c r="C214" s="114"/>
      <c r="D214" s="115"/>
      <c r="E214" s="116"/>
      <c r="F214" s="117"/>
      <c r="G214" s="117"/>
      <c r="H214" s="118"/>
      <c r="I214" s="119"/>
      <c r="J214" s="120"/>
      <c r="K214" s="1"/>
      <c r="L214" s="1"/>
    </row>
    <row r="215" spans="1:12" ht="15.75" hidden="1" x14ac:dyDescent="0.25">
      <c r="A215" s="1"/>
      <c r="B215" s="113"/>
      <c r="C215" s="114"/>
      <c r="D215" s="115"/>
      <c r="E215" s="116"/>
      <c r="F215" s="117"/>
      <c r="G215" s="117"/>
      <c r="H215" s="118"/>
      <c r="I215" s="119"/>
      <c r="J215" s="120"/>
      <c r="K215" s="1"/>
      <c r="L215" s="1"/>
    </row>
    <row r="216" spans="1:12" ht="15.75" hidden="1" x14ac:dyDescent="0.25">
      <c r="A216" s="1"/>
      <c r="B216" s="113"/>
      <c r="C216" s="114"/>
      <c r="D216" s="115"/>
      <c r="E216" s="116"/>
      <c r="F216" s="117"/>
      <c r="G216" s="117"/>
      <c r="H216" s="118"/>
      <c r="I216" s="119"/>
      <c r="J216" s="120"/>
      <c r="K216" s="1"/>
      <c r="L216" s="1"/>
    </row>
    <row r="217" spans="1:12" ht="15.75" hidden="1" x14ac:dyDescent="0.25">
      <c r="A217" s="1"/>
      <c r="B217" s="113"/>
      <c r="C217" s="114"/>
      <c r="D217" s="115"/>
      <c r="E217" s="116"/>
      <c r="F217" s="117"/>
      <c r="G217" s="117"/>
      <c r="H217" s="118"/>
      <c r="I217" s="119"/>
      <c r="J217" s="120"/>
      <c r="K217" s="1"/>
      <c r="L217" s="1"/>
    </row>
    <row r="218" spans="1:12" ht="15.75" hidden="1" x14ac:dyDescent="0.25">
      <c r="A218" s="1"/>
      <c r="B218" s="113"/>
      <c r="C218" s="114"/>
      <c r="D218" s="115"/>
      <c r="E218" s="116"/>
      <c r="F218" s="117"/>
      <c r="G218" s="117"/>
      <c r="H218" s="118"/>
      <c r="I218" s="119"/>
      <c r="J218" s="120"/>
      <c r="K218" s="1"/>
      <c r="L218" s="1"/>
    </row>
    <row r="219" spans="1:12" ht="15.75" hidden="1" x14ac:dyDescent="0.25">
      <c r="A219" s="1"/>
      <c r="B219" s="113"/>
      <c r="C219" s="114"/>
      <c r="D219" s="115"/>
      <c r="E219" s="116"/>
      <c r="F219" s="117"/>
      <c r="G219" s="117"/>
      <c r="H219" s="118"/>
      <c r="I219" s="119"/>
      <c r="J219" s="120"/>
      <c r="K219" s="1"/>
      <c r="L219" s="1"/>
    </row>
    <row r="220" spans="1:12" ht="15.75" hidden="1" x14ac:dyDescent="0.25">
      <c r="A220" s="1"/>
      <c r="B220" s="113"/>
      <c r="C220" s="114"/>
      <c r="D220" s="115"/>
      <c r="E220" s="116"/>
      <c r="F220" s="117"/>
      <c r="G220" s="117"/>
      <c r="H220" s="118"/>
      <c r="I220" s="119"/>
      <c r="J220" s="120"/>
      <c r="K220" s="1"/>
      <c r="L220" s="1"/>
    </row>
    <row r="221" spans="1:12" ht="15.75" hidden="1" x14ac:dyDescent="0.25">
      <c r="A221" s="1"/>
      <c r="B221" s="113"/>
      <c r="C221" s="114"/>
      <c r="D221" s="115"/>
      <c r="E221" s="116"/>
      <c r="F221" s="117"/>
      <c r="G221" s="117"/>
      <c r="H221" s="118"/>
      <c r="I221" s="119"/>
      <c r="J221" s="120"/>
      <c r="K221" s="1"/>
      <c r="L221" s="1"/>
    </row>
    <row r="222" spans="1:12" ht="15.75" hidden="1" x14ac:dyDescent="0.25">
      <c r="A222" s="1"/>
      <c r="B222" s="113"/>
      <c r="C222" s="114"/>
      <c r="D222" s="115"/>
      <c r="E222" s="116"/>
      <c r="F222" s="117"/>
      <c r="G222" s="117"/>
      <c r="H222" s="118"/>
      <c r="I222" s="119"/>
      <c r="J222" s="120"/>
      <c r="K222" s="1"/>
      <c r="L222" s="1"/>
    </row>
    <row r="223" spans="1:12" ht="15.75" hidden="1" x14ac:dyDescent="0.25">
      <c r="A223" s="1"/>
      <c r="B223" s="113"/>
      <c r="C223" s="114"/>
      <c r="D223" s="115"/>
      <c r="E223" s="116"/>
      <c r="F223" s="117"/>
      <c r="G223" s="117"/>
      <c r="H223" s="118"/>
      <c r="I223" s="119"/>
      <c r="J223" s="120"/>
      <c r="K223" s="1"/>
      <c r="L223" s="1"/>
    </row>
    <row r="224" spans="1:12" ht="15.75" hidden="1" x14ac:dyDescent="0.25">
      <c r="A224" s="1"/>
      <c r="B224" s="113"/>
      <c r="C224" s="114"/>
      <c r="D224" s="115"/>
      <c r="E224" s="116"/>
      <c r="F224" s="117"/>
      <c r="G224" s="117"/>
      <c r="H224" s="118"/>
      <c r="I224" s="119"/>
      <c r="J224" s="120"/>
      <c r="K224" s="1"/>
      <c r="L224" s="1"/>
    </row>
    <row r="225" spans="1:12" ht="15.75" hidden="1" x14ac:dyDescent="0.25">
      <c r="A225" s="1"/>
      <c r="B225" s="113"/>
      <c r="C225" s="114"/>
      <c r="D225" s="115"/>
      <c r="E225" s="116"/>
      <c r="F225" s="117"/>
      <c r="G225" s="117"/>
      <c r="H225" s="118"/>
      <c r="I225" s="119"/>
      <c r="J225" s="120"/>
      <c r="K225" s="1"/>
      <c r="L225" s="1"/>
    </row>
    <row r="226" spans="1:12" ht="15.75" hidden="1" x14ac:dyDescent="0.25">
      <c r="A226" s="1"/>
      <c r="B226" s="113"/>
      <c r="C226" s="114"/>
      <c r="D226" s="115"/>
      <c r="E226" s="116"/>
      <c r="F226" s="117"/>
      <c r="G226" s="117"/>
      <c r="H226" s="118"/>
      <c r="I226" s="119"/>
      <c r="J226" s="120"/>
      <c r="K226" s="1"/>
      <c r="L226" s="1"/>
    </row>
    <row r="227" spans="1:12" ht="15.75" hidden="1" x14ac:dyDescent="0.25">
      <c r="A227" s="1"/>
      <c r="B227" s="113"/>
      <c r="C227" s="114"/>
      <c r="D227" s="115"/>
      <c r="E227" s="116"/>
      <c r="F227" s="117"/>
      <c r="G227" s="117"/>
      <c r="H227" s="118"/>
      <c r="I227" s="119"/>
      <c r="J227" s="120"/>
      <c r="K227" s="1"/>
      <c r="L227" s="1"/>
    </row>
    <row r="228" spans="1:12" ht="15.75" hidden="1" x14ac:dyDescent="0.25">
      <c r="A228" s="1"/>
      <c r="B228" s="113"/>
      <c r="C228" s="114"/>
      <c r="D228" s="115"/>
      <c r="E228" s="116"/>
      <c r="F228" s="117"/>
      <c r="G228" s="117"/>
      <c r="H228" s="118"/>
      <c r="I228" s="119"/>
      <c r="J228" s="120"/>
      <c r="K228" s="1"/>
      <c r="L228" s="1"/>
    </row>
    <row r="229" spans="1:12" ht="15.75" hidden="1" x14ac:dyDescent="0.25">
      <c r="A229" s="1"/>
      <c r="B229" s="113"/>
      <c r="C229" s="114"/>
      <c r="D229" s="115"/>
      <c r="E229" s="116"/>
      <c r="F229" s="117"/>
      <c r="G229" s="117"/>
      <c r="H229" s="118"/>
      <c r="I229" s="119"/>
      <c r="J229" s="120"/>
      <c r="K229" s="1"/>
      <c r="L229" s="1"/>
    </row>
    <row r="230" spans="1:12" ht="15.75" hidden="1" x14ac:dyDescent="0.25">
      <c r="A230" s="1"/>
      <c r="B230" s="113"/>
      <c r="C230" s="114"/>
      <c r="D230" s="115"/>
      <c r="E230" s="116"/>
      <c r="F230" s="117"/>
      <c r="G230" s="117"/>
      <c r="H230" s="118"/>
      <c r="I230" s="119"/>
      <c r="J230" s="120"/>
      <c r="K230" s="1"/>
      <c r="L230" s="1"/>
    </row>
    <row r="231" spans="1:12" ht="15.75" hidden="1" x14ac:dyDescent="0.25">
      <c r="A231" s="1"/>
      <c r="B231" s="113"/>
      <c r="C231" s="114"/>
      <c r="D231" s="115"/>
      <c r="E231" s="116"/>
      <c r="F231" s="117"/>
      <c r="G231" s="117"/>
      <c r="H231" s="118"/>
      <c r="I231" s="119"/>
      <c r="J231" s="120"/>
      <c r="K231" s="1"/>
      <c r="L231" s="1"/>
    </row>
    <row r="232" spans="1:12" ht="15.75" hidden="1" x14ac:dyDescent="0.25">
      <c r="A232" s="1"/>
      <c r="B232" s="113"/>
      <c r="C232" s="114"/>
      <c r="D232" s="115"/>
      <c r="E232" s="116"/>
      <c r="F232" s="117"/>
      <c r="G232" s="117"/>
      <c r="H232" s="118"/>
      <c r="I232" s="119"/>
      <c r="J232" s="120"/>
      <c r="K232" s="1"/>
      <c r="L232" s="1"/>
    </row>
    <row r="233" spans="1:12" ht="15.75" hidden="1" x14ac:dyDescent="0.25">
      <c r="A233" s="1"/>
      <c r="B233" s="113"/>
      <c r="C233" s="114"/>
      <c r="D233" s="115"/>
      <c r="E233" s="116"/>
      <c r="F233" s="117"/>
      <c r="G233" s="117"/>
      <c r="H233" s="118"/>
      <c r="I233" s="119"/>
      <c r="J233" s="120"/>
      <c r="K233" s="1"/>
      <c r="L233" s="1"/>
    </row>
    <row r="234" spans="1:12" ht="15.75" hidden="1" x14ac:dyDescent="0.25">
      <c r="A234" s="1"/>
      <c r="B234" s="113"/>
      <c r="C234" s="114"/>
      <c r="D234" s="115"/>
      <c r="E234" s="116"/>
      <c r="F234" s="117"/>
      <c r="G234" s="117"/>
      <c r="H234" s="118"/>
      <c r="I234" s="119"/>
      <c r="J234" s="120"/>
      <c r="K234" s="1"/>
      <c r="L234" s="1"/>
    </row>
    <row r="235" spans="1:12" ht="15.75" hidden="1" x14ac:dyDescent="0.25">
      <c r="A235" s="1"/>
      <c r="B235" s="113"/>
      <c r="C235" s="114"/>
      <c r="D235" s="115"/>
      <c r="E235" s="116"/>
      <c r="F235" s="117"/>
      <c r="G235" s="117"/>
      <c r="H235" s="118"/>
      <c r="I235" s="119"/>
      <c r="J235" s="120"/>
      <c r="K235" s="1"/>
      <c r="L235" s="1"/>
    </row>
    <row r="236" spans="1:12" ht="15.75" hidden="1" x14ac:dyDescent="0.25">
      <c r="A236" s="1"/>
      <c r="B236" s="113"/>
      <c r="C236" s="114"/>
      <c r="D236" s="115"/>
      <c r="E236" s="116"/>
      <c r="F236" s="117"/>
      <c r="G236" s="117"/>
      <c r="H236" s="118"/>
      <c r="I236" s="119"/>
      <c r="J236" s="120"/>
      <c r="K236" s="1"/>
      <c r="L236" s="1"/>
    </row>
    <row r="237" spans="1:12" ht="15.75" hidden="1" x14ac:dyDescent="0.25">
      <c r="A237" s="1"/>
      <c r="B237" s="113"/>
      <c r="C237" s="114"/>
      <c r="D237" s="115"/>
      <c r="E237" s="116"/>
      <c r="F237" s="117"/>
      <c r="G237" s="117"/>
      <c r="H237" s="118"/>
      <c r="I237" s="119"/>
      <c r="J237" s="120"/>
      <c r="K237" s="1"/>
      <c r="L237" s="1"/>
    </row>
    <row r="238" spans="1:12" ht="15.75" hidden="1" x14ac:dyDescent="0.25">
      <c r="A238" s="1"/>
      <c r="B238" s="113"/>
      <c r="C238" s="114"/>
      <c r="D238" s="115"/>
      <c r="E238" s="116"/>
      <c r="F238" s="117"/>
      <c r="G238" s="117"/>
      <c r="H238" s="118"/>
      <c r="I238" s="119"/>
      <c r="J238" s="120"/>
      <c r="K238" s="1"/>
      <c r="L238" s="1"/>
    </row>
    <row r="239" spans="1:12" ht="15.75" hidden="1" x14ac:dyDescent="0.25">
      <c r="A239" s="1"/>
      <c r="B239" s="113"/>
      <c r="C239" s="114"/>
      <c r="D239" s="115"/>
      <c r="E239" s="116"/>
      <c r="F239" s="117"/>
      <c r="G239" s="117"/>
      <c r="H239" s="118"/>
      <c r="I239" s="119"/>
      <c r="J239" s="120"/>
      <c r="K239" s="1"/>
      <c r="L239" s="1"/>
    </row>
    <row r="240" spans="1:12" ht="15.75" hidden="1" x14ac:dyDescent="0.25">
      <c r="A240" s="1"/>
      <c r="B240" s="113"/>
      <c r="C240" s="114"/>
      <c r="D240" s="115"/>
      <c r="E240" s="116"/>
      <c r="F240" s="117"/>
      <c r="G240" s="117"/>
      <c r="H240" s="118"/>
      <c r="I240" s="119"/>
      <c r="J240" s="120"/>
      <c r="K240" s="1"/>
      <c r="L240" s="1"/>
    </row>
    <row r="241" spans="1:12" ht="15.75" hidden="1" x14ac:dyDescent="0.25">
      <c r="A241" s="1"/>
      <c r="B241" s="113"/>
      <c r="C241" s="114"/>
      <c r="D241" s="115"/>
      <c r="E241" s="116"/>
      <c r="F241" s="117"/>
      <c r="G241" s="117"/>
      <c r="H241" s="118"/>
      <c r="I241" s="119"/>
      <c r="J241" s="120"/>
      <c r="K241" s="1"/>
      <c r="L241" s="1"/>
    </row>
    <row r="242" spans="1:12" ht="15.75" hidden="1" x14ac:dyDescent="0.25">
      <c r="A242" s="1"/>
      <c r="B242" s="113"/>
      <c r="C242" s="114"/>
      <c r="D242" s="115"/>
      <c r="E242" s="116"/>
      <c r="F242" s="117"/>
      <c r="G242" s="117"/>
      <c r="H242" s="118"/>
      <c r="I242" s="119"/>
      <c r="J242" s="120"/>
      <c r="K242" s="1"/>
      <c r="L242" s="1"/>
    </row>
    <row r="243" spans="1:12" ht="15.75" hidden="1" x14ac:dyDescent="0.25">
      <c r="A243" s="1"/>
      <c r="B243" s="113"/>
      <c r="C243" s="114"/>
      <c r="D243" s="115"/>
      <c r="E243" s="116"/>
      <c r="F243" s="117"/>
      <c r="G243" s="117"/>
      <c r="H243" s="118"/>
      <c r="I243" s="119"/>
      <c r="J243" s="120"/>
      <c r="K243" s="1"/>
      <c r="L243" s="1"/>
    </row>
    <row r="244" spans="1:12" ht="15.75" hidden="1" x14ac:dyDescent="0.25">
      <c r="A244" s="1"/>
      <c r="B244" s="113"/>
      <c r="C244" s="114"/>
      <c r="D244" s="115"/>
      <c r="E244" s="116"/>
      <c r="F244" s="117"/>
      <c r="G244" s="117"/>
      <c r="H244" s="118"/>
      <c r="I244" s="119"/>
      <c r="J244" s="120"/>
      <c r="K244" s="1"/>
      <c r="L244" s="1"/>
    </row>
    <row r="245" spans="1:12" ht="15.75" hidden="1" x14ac:dyDescent="0.25">
      <c r="A245" s="1"/>
      <c r="B245" s="113"/>
      <c r="C245" s="114"/>
      <c r="D245" s="115"/>
      <c r="E245" s="116"/>
      <c r="F245" s="117"/>
      <c r="G245" s="117"/>
      <c r="H245" s="118"/>
      <c r="I245" s="119"/>
      <c r="J245" s="120"/>
      <c r="K245" s="1"/>
      <c r="L245" s="1"/>
    </row>
    <row r="246" spans="1:12" ht="15.75" hidden="1" x14ac:dyDescent="0.25">
      <c r="A246" s="1"/>
      <c r="B246" s="113"/>
      <c r="C246" s="114"/>
      <c r="D246" s="115"/>
      <c r="E246" s="116"/>
      <c r="F246" s="117"/>
      <c r="G246" s="117"/>
      <c r="H246" s="118"/>
      <c r="I246" s="119"/>
      <c r="J246" s="120"/>
      <c r="K246" s="1"/>
      <c r="L246" s="1"/>
    </row>
    <row r="247" spans="1:12" ht="15.75" hidden="1" x14ac:dyDescent="0.25">
      <c r="A247" s="1"/>
      <c r="B247" s="113"/>
      <c r="C247" s="114"/>
      <c r="D247" s="115"/>
      <c r="E247" s="116"/>
      <c r="F247" s="117"/>
      <c r="G247" s="117"/>
      <c r="H247" s="118"/>
      <c r="I247" s="119"/>
      <c r="J247" s="120"/>
      <c r="K247" s="1"/>
      <c r="L247" s="1"/>
    </row>
    <row r="248" spans="1:12" ht="15.75" hidden="1" x14ac:dyDescent="0.25">
      <c r="A248" s="1"/>
      <c r="B248" s="113"/>
      <c r="C248" s="114"/>
      <c r="D248" s="115"/>
      <c r="E248" s="116"/>
      <c r="F248" s="117"/>
      <c r="G248" s="117"/>
      <c r="H248" s="118"/>
      <c r="I248" s="119"/>
      <c r="J248" s="120"/>
      <c r="K248" s="1"/>
      <c r="L248" s="1"/>
    </row>
    <row r="249" spans="1:12" ht="15.75" hidden="1" x14ac:dyDescent="0.25">
      <c r="A249" s="1"/>
      <c r="B249" s="113"/>
      <c r="C249" s="114"/>
      <c r="D249" s="115"/>
      <c r="E249" s="116"/>
      <c r="F249" s="117"/>
      <c r="G249" s="117"/>
      <c r="H249" s="118"/>
      <c r="I249" s="119"/>
      <c r="J249" s="120"/>
      <c r="K249" s="1"/>
      <c r="L249" s="1"/>
    </row>
    <row r="250" spans="1:12" ht="15.75" hidden="1" x14ac:dyDescent="0.25">
      <c r="A250" s="1"/>
      <c r="B250" s="113"/>
      <c r="C250" s="114"/>
      <c r="D250" s="115"/>
      <c r="E250" s="116"/>
      <c r="F250" s="117"/>
      <c r="G250" s="117"/>
      <c r="H250" s="118"/>
      <c r="I250" s="119"/>
      <c r="J250" s="120"/>
      <c r="K250" s="1"/>
      <c r="L250" s="1"/>
    </row>
    <row r="251" spans="1:12" ht="15.75" hidden="1" x14ac:dyDescent="0.25">
      <c r="A251" s="1"/>
      <c r="B251" s="113"/>
      <c r="C251" s="114"/>
      <c r="D251" s="115"/>
      <c r="E251" s="116"/>
      <c r="F251" s="117"/>
      <c r="G251" s="117"/>
      <c r="H251" s="118"/>
      <c r="I251" s="119"/>
      <c r="J251" s="120"/>
      <c r="K251" s="1"/>
      <c r="L251" s="1"/>
    </row>
    <row r="252" spans="1:12" ht="15.75" hidden="1" x14ac:dyDescent="0.25">
      <c r="A252" s="1"/>
      <c r="B252" s="113"/>
      <c r="C252" s="114"/>
      <c r="D252" s="115"/>
      <c r="E252" s="116"/>
      <c r="F252" s="117"/>
      <c r="G252" s="117"/>
      <c r="H252" s="118"/>
      <c r="I252" s="119"/>
      <c r="J252" s="120"/>
      <c r="K252" s="1"/>
      <c r="L252" s="1"/>
    </row>
    <row r="253" spans="1:12" ht="15.75" hidden="1" x14ac:dyDescent="0.25">
      <c r="A253" s="1"/>
      <c r="B253" s="113"/>
      <c r="C253" s="114"/>
      <c r="D253" s="115"/>
      <c r="E253" s="116"/>
      <c r="F253" s="117"/>
      <c r="G253" s="117"/>
      <c r="H253" s="118"/>
      <c r="I253" s="119"/>
      <c r="J253" s="120"/>
      <c r="K253" s="1"/>
      <c r="L253" s="1"/>
    </row>
    <row r="254" spans="1:12" ht="15.75" hidden="1" x14ac:dyDescent="0.25">
      <c r="A254" s="1"/>
      <c r="B254" s="113"/>
      <c r="C254" s="114"/>
      <c r="D254" s="115"/>
      <c r="E254" s="116"/>
      <c r="F254" s="117"/>
      <c r="G254" s="117"/>
      <c r="H254" s="118"/>
      <c r="I254" s="119"/>
      <c r="J254" s="120"/>
      <c r="K254" s="1"/>
      <c r="L254" s="1"/>
    </row>
    <row r="255" spans="1:12" ht="15.75" hidden="1" x14ac:dyDescent="0.25">
      <c r="A255" s="1"/>
      <c r="B255" s="113"/>
      <c r="C255" s="114"/>
      <c r="D255" s="115"/>
      <c r="E255" s="116"/>
      <c r="F255" s="117"/>
      <c r="G255" s="117"/>
      <c r="H255" s="118"/>
      <c r="I255" s="119"/>
      <c r="J255" s="120"/>
      <c r="K255" s="1"/>
      <c r="L255" s="1"/>
    </row>
    <row r="256" spans="1:12" ht="15.75" hidden="1" x14ac:dyDescent="0.25">
      <c r="A256" s="1"/>
      <c r="B256" s="113"/>
      <c r="C256" s="114"/>
      <c r="D256" s="115"/>
      <c r="E256" s="116"/>
      <c r="F256" s="117"/>
      <c r="G256" s="117"/>
      <c r="H256" s="118"/>
      <c r="I256" s="119"/>
      <c r="J256" s="120"/>
      <c r="K256" s="1"/>
      <c r="L256" s="1"/>
    </row>
    <row r="257" spans="1:12" ht="15.75" hidden="1" x14ac:dyDescent="0.25">
      <c r="A257" s="1"/>
      <c r="B257" s="113"/>
      <c r="C257" s="114"/>
      <c r="D257" s="115"/>
      <c r="E257" s="116"/>
      <c r="F257" s="117"/>
      <c r="G257" s="117"/>
      <c r="H257" s="118"/>
      <c r="I257" s="119"/>
      <c r="J257" s="120"/>
      <c r="K257" s="1"/>
      <c r="L257" s="1"/>
    </row>
    <row r="258" spans="1:12" ht="15.75" hidden="1" x14ac:dyDescent="0.25">
      <c r="A258" s="1"/>
      <c r="B258" s="113"/>
      <c r="C258" s="114"/>
      <c r="D258" s="115"/>
      <c r="E258" s="116"/>
      <c r="F258" s="117"/>
      <c r="G258" s="117"/>
      <c r="H258" s="118"/>
      <c r="I258" s="119"/>
      <c r="J258" s="120"/>
      <c r="K258" s="1"/>
      <c r="L258" s="1"/>
    </row>
    <row r="259" spans="1:12" ht="15.75" hidden="1" x14ac:dyDescent="0.25">
      <c r="A259" s="1"/>
      <c r="B259" s="113"/>
      <c r="C259" s="114"/>
      <c r="D259" s="115"/>
      <c r="E259" s="116"/>
      <c r="F259" s="117"/>
      <c r="G259" s="117"/>
      <c r="H259" s="118"/>
      <c r="I259" s="119"/>
      <c r="J259" s="120"/>
      <c r="K259" s="1"/>
      <c r="L259" s="1"/>
    </row>
    <row r="260" spans="1:12" ht="15.75" hidden="1" x14ac:dyDescent="0.25">
      <c r="A260" s="1"/>
      <c r="B260" s="113"/>
      <c r="C260" s="114"/>
      <c r="D260" s="115"/>
      <c r="E260" s="116"/>
      <c r="F260" s="117"/>
      <c r="G260" s="117"/>
      <c r="H260" s="118"/>
      <c r="I260" s="119"/>
      <c r="J260" s="120"/>
      <c r="K260" s="1"/>
      <c r="L260" s="1"/>
    </row>
    <row r="261" spans="1:12" ht="15.75" hidden="1" x14ac:dyDescent="0.25">
      <c r="A261" s="1"/>
      <c r="B261" s="113"/>
      <c r="C261" s="114"/>
      <c r="D261" s="115"/>
      <c r="E261" s="116"/>
      <c r="F261" s="117"/>
      <c r="G261" s="117"/>
      <c r="H261" s="118"/>
      <c r="I261" s="119"/>
      <c r="J261" s="120"/>
      <c r="K261" s="1"/>
      <c r="L261" s="1"/>
    </row>
    <row r="262" spans="1:12" ht="15.75" hidden="1" x14ac:dyDescent="0.25">
      <c r="A262" s="1"/>
      <c r="B262" s="113"/>
      <c r="C262" s="114"/>
      <c r="D262" s="115"/>
      <c r="E262" s="116"/>
      <c r="F262" s="117"/>
      <c r="G262" s="117"/>
      <c r="H262" s="118"/>
      <c r="I262" s="119"/>
      <c r="J262" s="120"/>
      <c r="K262" s="1"/>
      <c r="L262" s="1"/>
    </row>
    <row r="263" spans="1:12" ht="15.75" hidden="1" x14ac:dyDescent="0.25">
      <c r="A263" s="1"/>
      <c r="B263" s="113"/>
      <c r="C263" s="114"/>
      <c r="D263" s="115"/>
      <c r="E263" s="116"/>
      <c r="F263" s="117"/>
      <c r="G263" s="117"/>
      <c r="H263" s="118"/>
      <c r="I263" s="119"/>
      <c r="J263" s="120"/>
      <c r="K263" s="1"/>
      <c r="L263" s="1"/>
    </row>
    <row r="264" spans="1:12" ht="15.75" hidden="1" x14ac:dyDescent="0.25">
      <c r="A264" s="1"/>
      <c r="B264" s="113"/>
      <c r="C264" s="114"/>
      <c r="D264" s="115"/>
      <c r="E264" s="116"/>
      <c r="F264" s="117"/>
      <c r="G264" s="117"/>
      <c r="H264" s="118"/>
      <c r="I264" s="119"/>
      <c r="J264" s="120"/>
      <c r="K264" s="1"/>
      <c r="L264" s="1"/>
    </row>
    <row r="265" spans="1:12" ht="15.75" hidden="1" x14ac:dyDescent="0.25">
      <c r="A265" s="1"/>
      <c r="B265" s="113"/>
      <c r="C265" s="114"/>
      <c r="D265" s="115"/>
      <c r="E265" s="116"/>
      <c r="F265" s="117"/>
      <c r="G265" s="117"/>
      <c r="H265" s="118"/>
      <c r="I265" s="119"/>
      <c r="J265" s="120"/>
      <c r="K265" s="1"/>
      <c r="L265" s="1"/>
    </row>
    <row r="266" spans="1:12" ht="15.75" hidden="1" x14ac:dyDescent="0.25">
      <c r="A266" s="1"/>
      <c r="B266" s="113"/>
      <c r="C266" s="114"/>
      <c r="D266" s="115"/>
      <c r="E266" s="116"/>
      <c r="F266" s="117"/>
      <c r="G266" s="117"/>
      <c r="H266" s="118"/>
      <c r="I266" s="119"/>
      <c r="J266" s="120"/>
      <c r="K266" s="1"/>
      <c r="L266" s="1"/>
    </row>
    <row r="267" spans="1:12" ht="15.75" hidden="1" x14ac:dyDescent="0.25">
      <c r="A267" s="1"/>
      <c r="B267" s="113"/>
      <c r="C267" s="114"/>
      <c r="D267" s="115"/>
      <c r="E267" s="116"/>
      <c r="F267" s="117"/>
      <c r="G267" s="117"/>
      <c r="H267" s="118"/>
      <c r="I267" s="119"/>
      <c r="J267" s="120"/>
      <c r="K267" s="1"/>
      <c r="L267" s="1"/>
    </row>
    <row r="268" spans="1:12" ht="15.75" hidden="1" x14ac:dyDescent="0.25">
      <c r="A268" s="1"/>
      <c r="B268" s="113"/>
      <c r="C268" s="114"/>
      <c r="D268" s="115"/>
      <c r="E268" s="116"/>
      <c r="F268" s="117"/>
      <c r="G268" s="117"/>
      <c r="H268" s="118"/>
      <c r="I268" s="119"/>
      <c r="J268" s="120"/>
      <c r="K268" s="1"/>
      <c r="L268" s="1"/>
    </row>
    <row r="269" spans="1:12" ht="15.75" hidden="1" x14ac:dyDescent="0.25">
      <c r="A269" s="1"/>
      <c r="B269" s="113"/>
      <c r="C269" s="114"/>
      <c r="D269" s="115"/>
      <c r="E269" s="116"/>
      <c r="F269" s="117"/>
      <c r="G269" s="117"/>
      <c r="H269" s="118"/>
      <c r="I269" s="119"/>
      <c r="J269" s="120"/>
      <c r="K269" s="1"/>
      <c r="L269" s="1"/>
    </row>
    <row r="270" spans="1:12" ht="15.75" hidden="1" x14ac:dyDescent="0.25">
      <c r="A270" s="1"/>
      <c r="B270" s="113"/>
      <c r="C270" s="114"/>
      <c r="D270" s="115"/>
      <c r="E270" s="116"/>
      <c r="F270" s="117"/>
      <c r="G270" s="117"/>
      <c r="H270" s="118"/>
      <c r="I270" s="119"/>
      <c r="J270" s="120"/>
      <c r="K270" s="1"/>
      <c r="L270" s="1"/>
    </row>
    <row r="271" spans="1:12" ht="15.75" hidden="1" x14ac:dyDescent="0.25">
      <c r="A271" s="1"/>
      <c r="B271" s="113"/>
      <c r="C271" s="114"/>
      <c r="D271" s="115"/>
      <c r="E271" s="116"/>
      <c r="F271" s="117"/>
      <c r="G271" s="117"/>
      <c r="H271" s="118"/>
      <c r="I271" s="119"/>
      <c r="J271" s="120"/>
      <c r="K271" s="1"/>
      <c r="L271" s="1"/>
    </row>
    <row r="272" spans="1:12" ht="15.75" hidden="1" x14ac:dyDescent="0.25">
      <c r="A272" s="1"/>
      <c r="B272" s="113"/>
      <c r="C272" s="114"/>
      <c r="D272" s="115"/>
      <c r="E272" s="116"/>
      <c r="F272" s="117"/>
      <c r="G272" s="117"/>
      <c r="H272" s="118"/>
      <c r="I272" s="119"/>
      <c r="J272" s="120"/>
      <c r="K272" s="1"/>
      <c r="L272" s="1"/>
    </row>
    <row r="273" spans="1:12" ht="15.75" hidden="1" x14ac:dyDescent="0.25">
      <c r="A273" s="1"/>
      <c r="B273" s="113"/>
      <c r="C273" s="114"/>
      <c r="D273" s="115"/>
      <c r="E273" s="116"/>
      <c r="F273" s="117"/>
      <c r="G273" s="117"/>
      <c r="H273" s="118"/>
      <c r="I273" s="119"/>
      <c r="J273" s="120"/>
      <c r="K273" s="1"/>
      <c r="L273" s="1"/>
    </row>
    <row r="274" spans="1:12" ht="15.75" hidden="1" x14ac:dyDescent="0.25">
      <c r="A274" s="1"/>
      <c r="B274" s="113"/>
      <c r="C274" s="114"/>
      <c r="D274" s="115"/>
      <c r="E274" s="116"/>
      <c r="F274" s="117"/>
      <c r="G274" s="117"/>
      <c r="H274" s="118"/>
      <c r="I274" s="119"/>
      <c r="J274" s="120"/>
      <c r="K274" s="1"/>
      <c r="L274" s="1"/>
    </row>
    <row r="275" spans="1:12" ht="15.75" hidden="1" x14ac:dyDescent="0.25">
      <c r="A275" s="1"/>
      <c r="B275" s="113"/>
      <c r="C275" s="114"/>
      <c r="D275" s="115"/>
      <c r="E275" s="116"/>
      <c r="F275" s="117"/>
      <c r="G275" s="117"/>
      <c r="H275" s="118"/>
      <c r="I275" s="119"/>
      <c r="J275" s="120"/>
      <c r="K275" s="1"/>
      <c r="L275" s="1"/>
    </row>
    <row r="276" spans="1:12" ht="15.75" hidden="1" x14ac:dyDescent="0.25">
      <c r="A276" s="1"/>
      <c r="B276" s="113"/>
      <c r="C276" s="114"/>
      <c r="D276" s="115"/>
      <c r="E276" s="116"/>
      <c r="F276" s="117"/>
      <c r="G276" s="117"/>
      <c r="H276" s="118"/>
      <c r="I276" s="119"/>
      <c r="J276" s="120"/>
      <c r="K276" s="1"/>
      <c r="L276" s="1"/>
    </row>
    <row r="277" spans="1:12" ht="15.75" hidden="1" x14ac:dyDescent="0.25">
      <c r="A277" s="1"/>
      <c r="B277" s="113"/>
      <c r="C277" s="114"/>
      <c r="D277" s="115"/>
      <c r="E277" s="116"/>
      <c r="F277" s="117"/>
      <c r="G277" s="117"/>
      <c r="H277" s="118"/>
      <c r="I277" s="119"/>
      <c r="J277" s="120"/>
      <c r="K277" s="1"/>
      <c r="L277" s="1"/>
    </row>
    <row r="278" spans="1:12" ht="15.75" hidden="1" x14ac:dyDescent="0.25">
      <c r="A278" s="1"/>
      <c r="B278" s="113"/>
      <c r="C278" s="114"/>
      <c r="D278" s="115"/>
      <c r="E278" s="116"/>
      <c r="F278" s="117"/>
      <c r="G278" s="117"/>
      <c r="H278" s="118"/>
      <c r="I278" s="119"/>
      <c r="J278" s="120"/>
      <c r="K278" s="1"/>
      <c r="L278" s="1"/>
    </row>
    <row r="279" spans="1:12" ht="15.75" hidden="1" x14ac:dyDescent="0.25">
      <c r="A279" s="1"/>
      <c r="B279" s="113"/>
      <c r="C279" s="114"/>
      <c r="D279" s="115"/>
      <c r="E279" s="116"/>
      <c r="F279" s="117"/>
      <c r="G279" s="117"/>
      <c r="H279" s="118"/>
      <c r="I279" s="119"/>
      <c r="J279" s="120"/>
      <c r="K279" s="1"/>
      <c r="L279" s="1"/>
    </row>
    <row r="280" spans="1:12" ht="15.75" hidden="1" x14ac:dyDescent="0.25">
      <c r="A280" s="1"/>
      <c r="B280" s="113"/>
      <c r="C280" s="114"/>
      <c r="D280" s="115"/>
      <c r="E280" s="116"/>
      <c r="F280" s="117"/>
      <c r="G280" s="117"/>
      <c r="H280" s="118"/>
      <c r="I280" s="119"/>
      <c r="J280" s="120"/>
      <c r="K280" s="1"/>
      <c r="L280" s="1"/>
    </row>
    <row r="281" spans="1:12" ht="15.75" hidden="1" x14ac:dyDescent="0.25">
      <c r="A281" s="1"/>
      <c r="B281" s="113"/>
      <c r="C281" s="114"/>
      <c r="D281" s="115"/>
      <c r="E281" s="116"/>
      <c r="F281" s="117"/>
      <c r="G281" s="117"/>
      <c r="H281" s="118"/>
      <c r="I281" s="119"/>
      <c r="J281" s="120"/>
      <c r="K281" s="1"/>
      <c r="L281" s="1"/>
    </row>
    <row r="282" spans="1:12" ht="15.75" hidden="1" x14ac:dyDescent="0.25">
      <c r="A282" s="1"/>
      <c r="B282" s="113"/>
      <c r="C282" s="114"/>
      <c r="D282" s="115"/>
      <c r="E282" s="116"/>
      <c r="F282" s="117"/>
      <c r="G282" s="117"/>
      <c r="H282" s="118"/>
      <c r="I282" s="119"/>
      <c r="J282" s="120"/>
      <c r="K282" s="1"/>
      <c r="L282" s="1"/>
    </row>
    <row r="283" spans="1:12" ht="15.75" hidden="1" x14ac:dyDescent="0.25">
      <c r="A283" s="1"/>
      <c r="B283" s="113"/>
      <c r="C283" s="114"/>
      <c r="D283" s="115"/>
      <c r="E283" s="116"/>
      <c r="F283" s="117"/>
      <c r="G283" s="117"/>
      <c r="H283" s="118"/>
      <c r="I283" s="119"/>
      <c r="J283" s="120"/>
      <c r="K283" s="1"/>
      <c r="L283" s="1"/>
    </row>
    <row r="284" spans="1:12" ht="15.75" hidden="1" x14ac:dyDescent="0.25">
      <c r="A284" s="1"/>
      <c r="B284" s="113"/>
      <c r="C284" s="114"/>
      <c r="D284" s="115"/>
      <c r="E284" s="116"/>
      <c r="F284" s="117"/>
      <c r="G284" s="117"/>
      <c r="H284" s="118"/>
      <c r="I284" s="119"/>
      <c r="J284" s="120"/>
      <c r="K284" s="1"/>
      <c r="L284" s="1"/>
    </row>
    <row r="285" spans="1:12" ht="15.75" hidden="1" x14ac:dyDescent="0.25">
      <c r="A285" s="1"/>
      <c r="B285" s="113"/>
      <c r="C285" s="114"/>
      <c r="D285" s="115"/>
      <c r="E285" s="116"/>
      <c r="F285" s="117"/>
      <c r="G285" s="117"/>
      <c r="H285" s="118"/>
      <c r="I285" s="119"/>
      <c r="J285" s="120"/>
      <c r="K285" s="1"/>
      <c r="L285" s="1"/>
    </row>
    <row r="286" spans="1:12" ht="15.75" hidden="1" x14ac:dyDescent="0.25">
      <c r="A286" s="1"/>
      <c r="B286" s="113"/>
      <c r="C286" s="114"/>
      <c r="D286" s="115"/>
      <c r="E286" s="116"/>
      <c r="F286" s="117"/>
      <c r="G286" s="117"/>
      <c r="H286" s="118"/>
      <c r="I286" s="119"/>
      <c r="J286" s="120"/>
      <c r="K286" s="1"/>
      <c r="L286" s="1"/>
    </row>
    <row r="287" spans="1:12" ht="15.75" hidden="1" x14ac:dyDescent="0.25">
      <c r="A287" s="1"/>
      <c r="B287" s="113"/>
      <c r="C287" s="114"/>
      <c r="D287" s="115"/>
      <c r="E287" s="116"/>
      <c r="F287" s="117"/>
      <c r="G287" s="117"/>
      <c r="H287" s="118"/>
      <c r="I287" s="119"/>
      <c r="J287" s="120"/>
      <c r="K287" s="1"/>
      <c r="L287" s="1"/>
    </row>
    <row r="288" spans="1:12" ht="15.75" hidden="1" x14ac:dyDescent="0.25">
      <c r="A288" s="1"/>
      <c r="B288" s="113"/>
      <c r="C288" s="114"/>
      <c r="D288" s="115"/>
      <c r="E288" s="116"/>
      <c r="F288" s="117"/>
      <c r="G288" s="117"/>
      <c r="H288" s="118"/>
      <c r="I288" s="119"/>
      <c r="J288" s="120"/>
      <c r="K288" s="1"/>
      <c r="L288" s="1"/>
    </row>
    <row r="289" spans="1:12" ht="15.75" hidden="1" x14ac:dyDescent="0.25">
      <c r="A289" s="1"/>
      <c r="B289" s="113"/>
      <c r="C289" s="114"/>
      <c r="D289" s="115"/>
      <c r="E289" s="116"/>
      <c r="F289" s="117"/>
      <c r="G289" s="117"/>
      <c r="H289" s="118"/>
      <c r="I289" s="119"/>
      <c r="J289" s="120"/>
      <c r="K289" s="1"/>
      <c r="L289" s="1"/>
    </row>
    <row r="290" spans="1:12" ht="15.75" hidden="1" x14ac:dyDescent="0.25">
      <c r="A290" s="1"/>
      <c r="B290" s="113"/>
      <c r="C290" s="114"/>
      <c r="D290" s="115"/>
      <c r="E290" s="116"/>
      <c r="F290" s="117"/>
      <c r="G290" s="117"/>
      <c r="H290" s="118"/>
      <c r="I290" s="119"/>
      <c r="J290" s="120"/>
      <c r="K290" s="1"/>
      <c r="L290" s="1"/>
    </row>
    <row r="291" spans="1:12" ht="15.75" hidden="1" x14ac:dyDescent="0.25">
      <c r="A291" s="1"/>
      <c r="B291" s="113"/>
      <c r="C291" s="114"/>
      <c r="D291" s="115"/>
      <c r="E291" s="116"/>
      <c r="F291" s="117"/>
      <c r="G291" s="117"/>
      <c r="H291" s="118"/>
      <c r="I291" s="119"/>
      <c r="J291" s="120"/>
      <c r="K291" s="1"/>
      <c r="L291" s="1"/>
    </row>
    <row r="292" spans="1:12" ht="15.75" hidden="1" x14ac:dyDescent="0.25">
      <c r="A292" s="1"/>
      <c r="B292" s="113"/>
      <c r="C292" s="114"/>
      <c r="D292" s="115"/>
      <c r="E292" s="116"/>
      <c r="F292" s="117"/>
      <c r="G292" s="117"/>
      <c r="H292" s="118"/>
      <c r="I292" s="119"/>
      <c r="J292" s="120"/>
      <c r="K292" s="1"/>
      <c r="L292" s="1"/>
    </row>
    <row r="293" spans="1:12" ht="15.75" hidden="1" x14ac:dyDescent="0.25">
      <c r="A293" s="1"/>
      <c r="B293" s="113"/>
      <c r="C293" s="114"/>
      <c r="D293" s="115"/>
      <c r="E293" s="116"/>
      <c r="F293" s="117"/>
      <c r="G293" s="117"/>
      <c r="H293" s="118"/>
      <c r="I293" s="119"/>
      <c r="J293" s="120"/>
      <c r="K293" s="1"/>
      <c r="L293" s="1"/>
    </row>
    <row r="294" spans="1:12" ht="15.75" hidden="1" x14ac:dyDescent="0.25">
      <c r="A294" s="1"/>
      <c r="B294" s="113"/>
      <c r="C294" s="114"/>
      <c r="D294" s="115"/>
      <c r="E294" s="116"/>
      <c r="F294" s="117"/>
      <c r="G294" s="117"/>
      <c r="H294" s="118"/>
      <c r="I294" s="119"/>
      <c r="J294" s="120"/>
      <c r="K294" s="1"/>
      <c r="L294" s="1"/>
    </row>
    <row r="295" spans="1:12" ht="15.75" hidden="1" x14ac:dyDescent="0.25">
      <c r="A295" s="1"/>
      <c r="B295" s="113"/>
      <c r="C295" s="114"/>
      <c r="D295" s="115"/>
      <c r="E295" s="116"/>
      <c r="F295" s="117"/>
      <c r="G295" s="117"/>
      <c r="H295" s="118"/>
      <c r="I295" s="119"/>
      <c r="J295" s="120"/>
      <c r="K295" s="1"/>
      <c r="L295" s="1"/>
    </row>
    <row r="296" spans="1:12" ht="15.75" hidden="1" x14ac:dyDescent="0.25">
      <c r="A296" s="1"/>
      <c r="B296" s="113"/>
      <c r="C296" s="114"/>
      <c r="D296" s="115"/>
      <c r="E296" s="116"/>
      <c r="F296" s="117"/>
      <c r="G296" s="117"/>
      <c r="H296" s="118"/>
      <c r="I296" s="119"/>
      <c r="J296" s="120"/>
      <c r="K296" s="1"/>
      <c r="L296" s="1"/>
    </row>
    <row r="297" spans="1:12" ht="15.75" hidden="1" x14ac:dyDescent="0.25">
      <c r="A297" s="1"/>
      <c r="B297" s="113"/>
      <c r="C297" s="114"/>
      <c r="D297" s="115"/>
      <c r="E297" s="116"/>
      <c r="F297" s="117"/>
      <c r="G297" s="117"/>
      <c r="H297" s="118"/>
      <c r="I297" s="119"/>
      <c r="J297" s="120"/>
      <c r="K297" s="1"/>
      <c r="L297" s="1"/>
    </row>
    <row r="298" spans="1:12" ht="15.75" hidden="1" x14ac:dyDescent="0.25">
      <c r="A298" s="1"/>
      <c r="B298" s="113"/>
      <c r="C298" s="114"/>
      <c r="D298" s="115"/>
      <c r="E298" s="116"/>
      <c r="F298" s="117"/>
      <c r="G298" s="117"/>
      <c r="H298" s="118"/>
      <c r="I298" s="119"/>
      <c r="J298" s="120"/>
      <c r="K298" s="1"/>
      <c r="L298" s="1"/>
    </row>
    <row r="299" spans="1:12" ht="15.75" hidden="1" x14ac:dyDescent="0.25">
      <c r="A299" s="1"/>
      <c r="B299" s="113"/>
      <c r="C299" s="114"/>
      <c r="D299" s="115"/>
      <c r="E299" s="116"/>
      <c r="F299" s="117"/>
      <c r="G299" s="117"/>
      <c r="H299" s="118"/>
      <c r="I299" s="119"/>
      <c r="J299" s="120"/>
      <c r="K299" s="1"/>
      <c r="L299" s="1"/>
    </row>
    <row r="300" spans="1:12" ht="15.75" hidden="1" x14ac:dyDescent="0.25">
      <c r="A300" s="1"/>
      <c r="B300" s="113"/>
      <c r="C300" s="114"/>
      <c r="D300" s="115"/>
      <c r="E300" s="116"/>
      <c r="F300" s="117"/>
      <c r="G300" s="117"/>
      <c r="H300" s="118"/>
      <c r="I300" s="119"/>
      <c r="J300" s="120"/>
      <c r="K300" s="1"/>
      <c r="L300" s="1"/>
    </row>
    <row r="301" spans="1:12" ht="15.75" hidden="1" x14ac:dyDescent="0.25">
      <c r="A301" s="1"/>
      <c r="B301" s="113"/>
      <c r="C301" s="114"/>
      <c r="D301" s="115"/>
      <c r="E301" s="116"/>
      <c r="F301" s="117"/>
      <c r="G301" s="117"/>
      <c r="H301" s="118"/>
      <c r="I301" s="119"/>
      <c r="J301" s="120"/>
      <c r="K301" s="1"/>
      <c r="L301" s="1"/>
    </row>
    <row r="302" spans="1:12" ht="15.75" hidden="1" x14ac:dyDescent="0.25">
      <c r="A302" s="1"/>
      <c r="B302" s="113"/>
      <c r="C302" s="114"/>
      <c r="D302" s="115"/>
      <c r="E302" s="116"/>
      <c r="F302" s="117"/>
      <c r="G302" s="117"/>
      <c r="H302" s="118"/>
      <c r="I302" s="119"/>
      <c r="J302" s="120"/>
      <c r="K302" s="1"/>
      <c r="L302" s="1"/>
    </row>
    <row r="303" spans="1:12" ht="15.75" hidden="1" x14ac:dyDescent="0.25">
      <c r="A303" s="1"/>
      <c r="B303" s="113"/>
      <c r="C303" s="114"/>
      <c r="D303" s="115"/>
      <c r="E303" s="116"/>
      <c r="F303" s="117"/>
      <c r="G303" s="117"/>
      <c r="H303" s="118"/>
      <c r="I303" s="119"/>
      <c r="J303" s="120"/>
      <c r="K303" s="1"/>
      <c r="L303" s="1"/>
    </row>
    <row r="304" spans="1:12" ht="15.75" hidden="1" x14ac:dyDescent="0.25">
      <c r="A304" s="1"/>
      <c r="B304" s="113"/>
      <c r="C304" s="114"/>
      <c r="D304" s="115"/>
      <c r="E304" s="116"/>
      <c r="F304" s="117"/>
      <c r="G304" s="117"/>
      <c r="H304" s="118"/>
      <c r="I304" s="119"/>
      <c r="J304" s="120"/>
      <c r="K304" s="1"/>
      <c r="L304" s="1"/>
    </row>
    <row r="305" spans="1:12" ht="15.75" hidden="1" x14ac:dyDescent="0.25">
      <c r="A305" s="1"/>
      <c r="B305" s="113"/>
      <c r="C305" s="114"/>
      <c r="D305" s="115"/>
      <c r="E305" s="116"/>
      <c r="F305" s="117"/>
      <c r="G305" s="117"/>
      <c r="H305" s="118"/>
      <c r="I305" s="119"/>
      <c r="J305" s="120"/>
      <c r="K305" s="1"/>
      <c r="L305" s="1"/>
    </row>
    <row r="306" spans="1:12" ht="15.75" hidden="1" x14ac:dyDescent="0.25">
      <c r="A306" s="1"/>
      <c r="B306" s="113"/>
      <c r="C306" s="114"/>
      <c r="D306" s="115"/>
      <c r="E306" s="116"/>
      <c r="F306" s="117"/>
      <c r="G306" s="117"/>
      <c r="H306" s="118"/>
      <c r="I306" s="119"/>
      <c r="J306" s="120"/>
      <c r="K306" s="1"/>
      <c r="L306" s="1"/>
    </row>
    <row r="307" spans="1:12" ht="15.75" hidden="1" x14ac:dyDescent="0.25">
      <c r="A307" s="1"/>
      <c r="B307" s="113"/>
      <c r="C307" s="114"/>
      <c r="D307" s="115"/>
      <c r="E307" s="116"/>
      <c r="F307" s="117"/>
      <c r="G307" s="117"/>
      <c r="H307" s="118"/>
      <c r="I307" s="119"/>
      <c r="J307" s="120"/>
      <c r="K307" s="1"/>
      <c r="L307" s="1"/>
    </row>
    <row r="308" spans="1:12" ht="15.75" hidden="1" x14ac:dyDescent="0.25">
      <c r="A308" s="1"/>
      <c r="B308" s="113"/>
      <c r="C308" s="114"/>
      <c r="D308" s="115"/>
      <c r="E308" s="116"/>
      <c r="F308" s="117"/>
      <c r="G308" s="117"/>
      <c r="H308" s="118"/>
      <c r="I308" s="119"/>
      <c r="J308" s="120"/>
      <c r="K308" s="1"/>
      <c r="L308" s="1"/>
    </row>
    <row r="309" spans="1:12" ht="15.75" hidden="1" x14ac:dyDescent="0.25">
      <c r="A309" s="1"/>
      <c r="B309" s="113"/>
      <c r="C309" s="114"/>
      <c r="D309" s="115"/>
      <c r="E309" s="116"/>
      <c r="F309" s="117"/>
      <c r="G309" s="117"/>
      <c r="H309" s="118"/>
      <c r="I309" s="119"/>
      <c r="J309" s="120"/>
      <c r="K309" s="1"/>
      <c r="L309" s="1"/>
    </row>
    <row r="310" spans="1:12" ht="15.75" hidden="1" x14ac:dyDescent="0.25">
      <c r="A310" s="1"/>
      <c r="B310" s="113"/>
      <c r="C310" s="114"/>
      <c r="D310" s="115"/>
      <c r="E310" s="116"/>
      <c r="F310" s="117"/>
      <c r="G310" s="117"/>
      <c r="H310" s="118"/>
      <c r="I310" s="119"/>
      <c r="J310" s="120"/>
      <c r="K310" s="1"/>
      <c r="L310" s="1"/>
    </row>
    <row r="311" spans="1:12" ht="15.75" hidden="1" x14ac:dyDescent="0.25">
      <c r="A311" s="1"/>
      <c r="B311" s="113"/>
      <c r="C311" s="114"/>
      <c r="D311" s="115"/>
      <c r="E311" s="116"/>
      <c r="F311" s="117"/>
      <c r="G311" s="117"/>
      <c r="H311" s="118"/>
      <c r="I311" s="119"/>
      <c r="J311" s="120"/>
      <c r="K311" s="1"/>
      <c r="L311" s="1"/>
    </row>
    <row r="312" spans="1:12" ht="15.75" hidden="1" x14ac:dyDescent="0.25">
      <c r="A312" s="1"/>
      <c r="B312" s="113"/>
      <c r="C312" s="114"/>
      <c r="D312" s="115"/>
      <c r="E312" s="116"/>
      <c r="F312" s="117"/>
      <c r="G312" s="117"/>
      <c r="H312" s="118"/>
      <c r="I312" s="119"/>
      <c r="J312" s="120"/>
      <c r="K312" s="1"/>
      <c r="L312" s="1"/>
    </row>
    <row r="313" spans="1:12" ht="15.75" hidden="1" x14ac:dyDescent="0.25">
      <c r="A313" s="1"/>
      <c r="B313" s="113"/>
      <c r="C313" s="114"/>
      <c r="D313" s="115"/>
      <c r="E313" s="116"/>
      <c r="F313" s="117"/>
      <c r="G313" s="117"/>
      <c r="H313" s="118"/>
      <c r="I313" s="119"/>
      <c r="J313" s="120"/>
      <c r="K313" s="1"/>
      <c r="L313" s="1"/>
    </row>
    <row r="314" spans="1:12" ht="15.75" hidden="1" x14ac:dyDescent="0.25">
      <c r="A314" s="1"/>
      <c r="B314" s="113"/>
      <c r="C314" s="114"/>
      <c r="D314" s="115"/>
      <c r="E314" s="116"/>
      <c r="F314" s="117"/>
      <c r="G314" s="117"/>
      <c r="H314" s="118"/>
      <c r="I314" s="119"/>
      <c r="J314" s="120"/>
      <c r="K314" s="1"/>
      <c r="L314" s="1"/>
    </row>
    <row r="315" spans="1:12" ht="15.75" hidden="1" x14ac:dyDescent="0.25">
      <c r="A315" s="1"/>
      <c r="B315" s="113"/>
      <c r="C315" s="114"/>
      <c r="D315" s="115"/>
      <c r="E315" s="116"/>
      <c r="F315" s="117"/>
      <c r="G315" s="117"/>
      <c r="H315" s="118"/>
      <c r="I315" s="119"/>
      <c r="J315" s="120"/>
      <c r="K315" s="1"/>
      <c r="L315" s="1"/>
    </row>
    <row r="316" spans="1:12" ht="15.75" hidden="1" x14ac:dyDescent="0.25">
      <c r="A316" s="1"/>
      <c r="B316" s="113"/>
      <c r="C316" s="114"/>
      <c r="D316" s="115"/>
      <c r="E316" s="116"/>
      <c r="F316" s="117"/>
      <c r="G316" s="117"/>
      <c r="H316" s="118"/>
      <c r="I316" s="119"/>
      <c r="J316" s="120"/>
      <c r="K316" s="1"/>
      <c r="L316" s="1"/>
    </row>
    <row r="317" spans="1:12" ht="15.75" hidden="1" x14ac:dyDescent="0.25">
      <c r="A317" s="1"/>
      <c r="B317" s="113"/>
      <c r="C317" s="114"/>
      <c r="D317" s="115"/>
      <c r="E317" s="116"/>
      <c r="F317" s="117"/>
      <c r="G317" s="117"/>
      <c r="H317" s="118"/>
      <c r="I317" s="119"/>
      <c r="J317" s="120"/>
      <c r="K317" s="1"/>
      <c r="L317" s="1"/>
    </row>
    <row r="318" spans="1:12" ht="15.75" hidden="1" x14ac:dyDescent="0.25">
      <c r="A318" s="1"/>
      <c r="B318" s="113"/>
      <c r="C318" s="114"/>
      <c r="D318" s="115"/>
      <c r="E318" s="116"/>
      <c r="F318" s="117"/>
      <c r="G318" s="117"/>
      <c r="H318" s="118"/>
      <c r="I318" s="119"/>
      <c r="J318" s="120"/>
      <c r="K318" s="1"/>
      <c r="L318" s="1"/>
    </row>
    <row r="319" spans="1:12" ht="15.75" hidden="1" x14ac:dyDescent="0.25">
      <c r="A319" s="1"/>
      <c r="B319" s="113"/>
      <c r="C319" s="114"/>
      <c r="D319" s="115"/>
      <c r="E319" s="116"/>
      <c r="F319" s="117"/>
      <c r="G319" s="117"/>
      <c r="H319" s="118"/>
      <c r="I319" s="119"/>
      <c r="J319" s="120"/>
      <c r="K319" s="1"/>
      <c r="L319" s="1"/>
    </row>
    <row r="320" spans="1:12" ht="15.75" hidden="1" x14ac:dyDescent="0.25">
      <c r="A320" s="1"/>
      <c r="B320" s="113"/>
      <c r="C320" s="114"/>
      <c r="D320" s="115"/>
      <c r="E320" s="116"/>
      <c r="F320" s="117"/>
      <c r="G320" s="117"/>
      <c r="H320" s="118"/>
      <c r="I320" s="119"/>
      <c r="J320" s="120"/>
      <c r="K320" s="1"/>
      <c r="L320" s="1"/>
    </row>
    <row r="321" spans="1:12" ht="15.75" hidden="1" x14ac:dyDescent="0.25">
      <c r="A321" s="1"/>
      <c r="B321" s="113"/>
      <c r="C321" s="114"/>
      <c r="D321" s="115"/>
      <c r="E321" s="116"/>
      <c r="F321" s="117"/>
      <c r="G321" s="117"/>
      <c r="H321" s="118"/>
      <c r="I321" s="119"/>
      <c r="J321" s="120"/>
      <c r="K321" s="1"/>
      <c r="L321" s="1"/>
    </row>
    <row r="322" spans="1:12" ht="15.75" hidden="1" x14ac:dyDescent="0.25">
      <c r="A322" s="1"/>
      <c r="B322" s="113"/>
      <c r="C322" s="114"/>
      <c r="D322" s="115"/>
      <c r="E322" s="116"/>
      <c r="F322" s="117"/>
      <c r="G322" s="117"/>
      <c r="H322" s="118"/>
      <c r="I322" s="119"/>
      <c r="J322" s="120"/>
      <c r="K322" s="1"/>
      <c r="L322" s="1"/>
    </row>
    <row r="323" spans="1:12" ht="15.75" hidden="1" x14ac:dyDescent="0.25">
      <c r="A323" s="1"/>
      <c r="B323" s="113"/>
      <c r="C323" s="114"/>
      <c r="D323" s="115"/>
      <c r="E323" s="116"/>
      <c r="F323" s="117"/>
      <c r="G323" s="117"/>
      <c r="H323" s="118"/>
      <c r="I323" s="119"/>
      <c r="J323" s="120"/>
      <c r="K323" s="1"/>
      <c r="L323" s="1"/>
    </row>
    <row r="324" spans="1:12" ht="15.75" hidden="1" x14ac:dyDescent="0.25">
      <c r="A324" s="1"/>
      <c r="B324" s="113"/>
      <c r="C324" s="114"/>
      <c r="D324" s="115"/>
      <c r="E324" s="116"/>
      <c r="F324" s="117"/>
      <c r="G324" s="117"/>
      <c r="H324" s="118"/>
      <c r="I324" s="119"/>
      <c r="J324" s="120"/>
      <c r="K324" s="1"/>
      <c r="L324" s="1"/>
    </row>
    <row r="325" spans="1:12" ht="15.75" hidden="1" x14ac:dyDescent="0.25">
      <c r="A325" s="1"/>
      <c r="B325" s="113"/>
      <c r="C325" s="114"/>
      <c r="D325" s="115"/>
      <c r="E325" s="116"/>
      <c r="F325" s="117"/>
      <c r="G325" s="117"/>
      <c r="H325" s="118"/>
      <c r="I325" s="119"/>
      <c r="J325" s="120"/>
      <c r="K325" s="1"/>
      <c r="L325" s="1"/>
    </row>
    <row r="326" spans="1:12" ht="15.75" hidden="1" x14ac:dyDescent="0.25">
      <c r="A326" s="1"/>
      <c r="B326" s="113"/>
      <c r="C326" s="114"/>
      <c r="D326" s="115"/>
      <c r="E326" s="116"/>
      <c r="F326" s="117"/>
      <c r="G326" s="117"/>
      <c r="H326" s="118"/>
      <c r="I326" s="119"/>
      <c r="J326" s="120"/>
      <c r="K326" s="1"/>
      <c r="L326" s="1"/>
    </row>
    <row r="327" spans="1:12" ht="15.75" hidden="1" x14ac:dyDescent="0.25">
      <c r="A327" s="1"/>
      <c r="B327" s="113"/>
      <c r="C327" s="114"/>
      <c r="D327" s="115"/>
      <c r="E327" s="116"/>
      <c r="F327" s="117"/>
      <c r="G327" s="117"/>
      <c r="H327" s="118"/>
      <c r="I327" s="119"/>
      <c r="J327" s="120"/>
      <c r="K327" s="1"/>
      <c r="L327" s="1"/>
    </row>
    <row r="328" spans="1:12" ht="15.75" hidden="1" x14ac:dyDescent="0.25">
      <c r="A328" s="1"/>
      <c r="B328" s="113"/>
      <c r="C328" s="114"/>
      <c r="D328" s="115"/>
      <c r="E328" s="116"/>
      <c r="F328" s="117"/>
      <c r="G328" s="117"/>
      <c r="H328" s="118"/>
      <c r="I328" s="119"/>
      <c r="J328" s="120"/>
      <c r="K328" s="1"/>
      <c r="L328" s="1"/>
    </row>
    <row r="329" spans="1:12" ht="15.75" hidden="1" x14ac:dyDescent="0.25">
      <c r="A329" s="1"/>
      <c r="B329" s="113"/>
      <c r="C329" s="114"/>
      <c r="D329" s="115"/>
      <c r="E329" s="116"/>
      <c r="F329" s="117"/>
      <c r="G329" s="117"/>
      <c r="H329" s="118"/>
      <c r="I329" s="119"/>
      <c r="J329" s="120"/>
      <c r="K329" s="1"/>
      <c r="L329" s="1"/>
    </row>
    <row r="330" spans="1:12" ht="15.75" hidden="1" x14ac:dyDescent="0.25">
      <c r="A330" s="1"/>
      <c r="B330" s="113"/>
      <c r="C330" s="114"/>
      <c r="D330" s="115"/>
      <c r="E330" s="116"/>
      <c r="F330" s="117"/>
      <c r="G330" s="117"/>
      <c r="H330" s="118"/>
      <c r="I330" s="119"/>
      <c r="J330" s="120"/>
      <c r="K330" s="1"/>
      <c r="L330" s="1"/>
    </row>
    <row r="331" spans="1:12" ht="15.75" hidden="1" x14ac:dyDescent="0.25">
      <c r="A331" s="1"/>
      <c r="B331" s="113"/>
      <c r="C331" s="114"/>
      <c r="D331" s="115"/>
      <c r="E331" s="116"/>
      <c r="F331" s="117"/>
      <c r="G331" s="117"/>
      <c r="H331" s="118"/>
      <c r="I331" s="119"/>
      <c r="J331" s="120"/>
      <c r="K331" s="1"/>
      <c r="L331" s="1"/>
    </row>
    <row r="332" spans="1:12" ht="15.75" hidden="1" x14ac:dyDescent="0.25">
      <c r="A332" s="1"/>
      <c r="B332" s="113"/>
      <c r="C332" s="114"/>
      <c r="D332" s="115"/>
      <c r="E332" s="116"/>
      <c r="F332" s="117"/>
      <c r="G332" s="117"/>
      <c r="H332" s="118"/>
      <c r="I332" s="119"/>
      <c r="J332" s="120"/>
      <c r="K332" s="1"/>
      <c r="L332" s="1"/>
    </row>
    <row r="333" spans="1:12" ht="15.75" hidden="1" x14ac:dyDescent="0.25">
      <c r="A333" s="1"/>
      <c r="B333" s="113"/>
      <c r="C333" s="114"/>
      <c r="D333" s="115"/>
      <c r="E333" s="116"/>
      <c r="F333" s="117"/>
      <c r="G333" s="117"/>
      <c r="H333" s="118"/>
      <c r="I333" s="119"/>
      <c r="J333" s="120"/>
      <c r="K333" s="1"/>
      <c r="L333" s="1"/>
    </row>
    <row r="334" spans="1:12" ht="15.75" hidden="1" x14ac:dyDescent="0.25">
      <c r="A334" s="1"/>
      <c r="B334" s="113"/>
      <c r="C334" s="114"/>
      <c r="D334" s="115"/>
      <c r="E334" s="116"/>
      <c r="F334" s="117"/>
      <c r="G334" s="117"/>
      <c r="H334" s="118"/>
      <c r="I334" s="119"/>
      <c r="J334" s="120"/>
      <c r="K334" s="1"/>
      <c r="L334" s="1"/>
    </row>
    <row r="335" spans="1:12" ht="15.75" hidden="1" x14ac:dyDescent="0.25">
      <c r="A335" s="1"/>
      <c r="B335" s="113"/>
      <c r="C335" s="114"/>
      <c r="D335" s="115"/>
      <c r="E335" s="116"/>
      <c r="F335" s="117"/>
      <c r="G335" s="117"/>
      <c r="H335" s="118"/>
      <c r="I335" s="119"/>
      <c r="J335" s="120"/>
      <c r="K335" s="1"/>
      <c r="L335" s="1"/>
    </row>
    <row r="336" spans="1:12" ht="15.75" hidden="1" x14ac:dyDescent="0.25">
      <c r="A336" s="1"/>
      <c r="B336" s="113"/>
      <c r="C336" s="114"/>
      <c r="D336" s="115"/>
      <c r="E336" s="116"/>
      <c r="F336" s="117"/>
      <c r="G336" s="117"/>
      <c r="H336" s="118"/>
      <c r="I336" s="119"/>
      <c r="J336" s="120"/>
      <c r="K336" s="1"/>
      <c r="L336" s="1"/>
    </row>
    <row r="337" spans="1:12" ht="15.75" hidden="1" x14ac:dyDescent="0.25">
      <c r="A337" s="1"/>
      <c r="B337" s="113"/>
      <c r="C337" s="114"/>
      <c r="D337" s="115"/>
      <c r="E337" s="116"/>
      <c r="F337" s="117"/>
      <c r="G337" s="117"/>
      <c r="H337" s="118"/>
      <c r="I337" s="119"/>
      <c r="J337" s="120"/>
      <c r="K337" s="1"/>
      <c r="L337" s="1"/>
    </row>
    <row r="338" spans="1:12" ht="15.75" hidden="1" x14ac:dyDescent="0.25">
      <c r="A338" s="1"/>
      <c r="B338" s="113"/>
      <c r="C338" s="114"/>
      <c r="D338" s="115"/>
      <c r="E338" s="116"/>
      <c r="F338" s="117"/>
      <c r="G338" s="117"/>
      <c r="H338" s="118"/>
      <c r="I338" s="119"/>
      <c r="J338" s="120"/>
      <c r="K338" s="1"/>
      <c r="L338" s="1"/>
    </row>
    <row r="339" spans="1:12" ht="15.75" hidden="1" x14ac:dyDescent="0.25">
      <c r="A339" s="1"/>
      <c r="B339" s="113"/>
      <c r="C339" s="114"/>
      <c r="D339" s="115"/>
      <c r="E339" s="116"/>
      <c r="F339" s="117"/>
      <c r="G339" s="117"/>
      <c r="H339" s="118"/>
      <c r="I339" s="119"/>
      <c r="J339" s="120"/>
      <c r="K339" s="1"/>
      <c r="L339" s="1"/>
    </row>
    <row r="340" spans="1:12" ht="15.75" hidden="1" x14ac:dyDescent="0.25">
      <c r="A340" s="1"/>
      <c r="B340" s="113"/>
      <c r="C340" s="114"/>
      <c r="D340" s="115"/>
      <c r="E340" s="116"/>
      <c r="F340" s="117"/>
      <c r="G340" s="117"/>
      <c r="H340" s="118"/>
      <c r="I340" s="119"/>
      <c r="J340" s="120"/>
      <c r="K340" s="1"/>
      <c r="L340" s="1"/>
    </row>
    <row r="341" spans="1:12" ht="15.75" hidden="1" x14ac:dyDescent="0.25">
      <c r="A341" s="1"/>
      <c r="B341" s="113"/>
      <c r="C341" s="114"/>
      <c r="D341" s="115"/>
      <c r="E341" s="116"/>
      <c r="F341" s="117"/>
      <c r="G341" s="117"/>
      <c r="H341" s="118"/>
      <c r="I341" s="119"/>
      <c r="J341" s="120"/>
      <c r="K341" s="1"/>
      <c r="L341" s="1"/>
    </row>
    <row r="342" spans="1:12" ht="15.75" hidden="1" x14ac:dyDescent="0.25">
      <c r="A342" s="1"/>
      <c r="B342" s="113"/>
      <c r="C342" s="114"/>
      <c r="D342" s="115"/>
      <c r="E342" s="116"/>
      <c r="F342" s="117"/>
      <c r="G342" s="117"/>
      <c r="H342" s="118"/>
      <c r="I342" s="119"/>
      <c r="J342" s="120"/>
      <c r="K342" s="1"/>
      <c r="L342" s="1"/>
    </row>
    <row r="343" spans="1:12" ht="15.75" hidden="1" x14ac:dyDescent="0.25">
      <c r="A343" s="1"/>
      <c r="B343" s="113"/>
      <c r="C343" s="114"/>
      <c r="D343" s="115"/>
      <c r="E343" s="116"/>
      <c r="F343" s="117"/>
      <c r="G343" s="117"/>
      <c r="H343" s="118"/>
      <c r="I343" s="119"/>
      <c r="J343" s="120"/>
      <c r="K343" s="1"/>
      <c r="L343" s="1"/>
    </row>
    <row r="344" spans="1:12" ht="15.75" hidden="1" x14ac:dyDescent="0.25">
      <c r="A344" s="1"/>
      <c r="B344" s="113"/>
      <c r="C344" s="114"/>
      <c r="D344" s="115"/>
      <c r="E344" s="116"/>
      <c r="F344" s="117"/>
      <c r="G344" s="117"/>
      <c r="H344" s="118"/>
      <c r="I344" s="119"/>
      <c r="J344" s="120"/>
      <c r="K344" s="1"/>
      <c r="L344" s="1"/>
    </row>
    <row r="345" spans="1:12" ht="15.75" hidden="1" x14ac:dyDescent="0.25">
      <c r="A345" s="1"/>
      <c r="B345" s="113"/>
      <c r="C345" s="114"/>
      <c r="D345" s="115"/>
      <c r="E345" s="116"/>
      <c r="F345" s="117"/>
      <c r="G345" s="117"/>
      <c r="H345" s="118"/>
      <c r="I345" s="119"/>
      <c r="J345" s="120"/>
      <c r="K345" s="1"/>
      <c r="L345" s="1"/>
    </row>
    <row r="346" spans="1:12" ht="15.75" hidden="1" x14ac:dyDescent="0.25">
      <c r="A346" s="1"/>
      <c r="B346" s="113"/>
      <c r="C346" s="114"/>
      <c r="D346" s="115"/>
      <c r="E346" s="116"/>
      <c r="F346" s="117"/>
      <c r="G346" s="117"/>
      <c r="H346" s="118"/>
      <c r="I346" s="119"/>
      <c r="J346" s="120"/>
      <c r="K346" s="1"/>
      <c r="L346" s="1"/>
    </row>
    <row r="347" spans="1:12" ht="15.75" hidden="1" x14ac:dyDescent="0.25">
      <c r="A347" s="1"/>
      <c r="B347" s="113"/>
      <c r="C347" s="114"/>
      <c r="D347" s="115"/>
      <c r="E347" s="116"/>
      <c r="F347" s="117"/>
      <c r="G347" s="117"/>
      <c r="H347" s="118"/>
      <c r="I347" s="119"/>
      <c r="J347" s="120"/>
      <c r="K347" s="1"/>
      <c r="L347" s="1"/>
    </row>
    <row r="348" spans="1:12" ht="15.75" hidden="1" x14ac:dyDescent="0.25">
      <c r="A348" s="1"/>
      <c r="B348" s="113"/>
      <c r="C348" s="114"/>
      <c r="D348" s="115"/>
      <c r="E348" s="116"/>
      <c r="F348" s="117"/>
      <c r="G348" s="117"/>
      <c r="H348" s="118"/>
      <c r="I348" s="119"/>
      <c r="J348" s="120"/>
      <c r="K348" s="1"/>
      <c r="L348" s="1"/>
    </row>
    <row r="349" spans="1:12" ht="15.75" hidden="1" x14ac:dyDescent="0.25">
      <c r="A349" s="1"/>
      <c r="B349" s="113"/>
      <c r="C349" s="114"/>
      <c r="D349" s="115"/>
      <c r="E349" s="116"/>
      <c r="F349" s="117"/>
      <c r="G349" s="117"/>
      <c r="H349" s="118"/>
      <c r="I349" s="119"/>
      <c r="J349" s="120"/>
      <c r="K349" s="1"/>
      <c r="L349" s="1"/>
    </row>
    <row r="350" spans="1:12" ht="15.75" hidden="1" x14ac:dyDescent="0.25">
      <c r="A350" s="1"/>
      <c r="B350" s="113"/>
      <c r="C350" s="114"/>
      <c r="D350" s="115"/>
      <c r="E350" s="116"/>
      <c r="F350" s="117"/>
      <c r="G350" s="117"/>
      <c r="H350" s="118"/>
      <c r="I350" s="119"/>
      <c r="J350" s="120"/>
      <c r="K350" s="1"/>
      <c r="L350" s="1"/>
    </row>
    <row r="351" spans="1:12" ht="15.75" hidden="1" x14ac:dyDescent="0.25">
      <c r="A351" s="1"/>
      <c r="B351" s="113"/>
      <c r="C351" s="114"/>
      <c r="D351" s="115"/>
      <c r="E351" s="116"/>
      <c r="F351" s="117"/>
      <c r="G351" s="117"/>
      <c r="H351" s="118"/>
      <c r="I351" s="119"/>
      <c r="J351" s="120"/>
      <c r="K351" s="1"/>
      <c r="L351" s="1"/>
    </row>
    <row r="352" spans="1:12" ht="15.75" hidden="1" x14ac:dyDescent="0.25">
      <c r="A352" s="1"/>
      <c r="B352" s="113"/>
      <c r="C352" s="114"/>
      <c r="D352" s="115"/>
      <c r="E352" s="116"/>
      <c r="F352" s="117"/>
      <c r="G352" s="117"/>
      <c r="H352" s="118"/>
      <c r="I352" s="119"/>
      <c r="J352" s="120"/>
      <c r="K352" s="1"/>
      <c r="L352" s="1"/>
    </row>
    <row r="353" spans="1:12" ht="15.75" hidden="1" x14ac:dyDescent="0.25">
      <c r="A353" s="1"/>
      <c r="B353" s="113"/>
      <c r="C353" s="114"/>
      <c r="D353" s="115"/>
      <c r="E353" s="116"/>
      <c r="F353" s="117"/>
      <c r="G353" s="117"/>
      <c r="H353" s="118"/>
      <c r="I353" s="119"/>
      <c r="J353" s="120"/>
      <c r="K353" s="1"/>
      <c r="L353" s="1"/>
    </row>
    <row r="354" spans="1:12" ht="15.75" hidden="1" x14ac:dyDescent="0.25">
      <c r="A354" s="1"/>
      <c r="B354" s="113"/>
      <c r="C354" s="114"/>
      <c r="D354" s="115"/>
      <c r="E354" s="116"/>
      <c r="F354" s="117"/>
      <c r="G354" s="117"/>
      <c r="H354" s="118"/>
      <c r="I354" s="119"/>
      <c r="J354" s="120"/>
      <c r="K354" s="1"/>
      <c r="L354" s="1"/>
    </row>
    <row r="355" spans="1:12" ht="15.75" hidden="1" x14ac:dyDescent="0.25">
      <c r="A355" s="1"/>
      <c r="B355" s="113"/>
      <c r="C355" s="114"/>
      <c r="D355" s="115"/>
      <c r="E355" s="116"/>
      <c r="F355" s="117"/>
      <c r="G355" s="117"/>
      <c r="H355" s="118"/>
      <c r="I355" s="119"/>
      <c r="J355" s="120"/>
      <c r="K355" s="1"/>
      <c r="L355" s="1"/>
    </row>
    <row r="356" spans="1:12" ht="15.75" hidden="1" x14ac:dyDescent="0.25">
      <c r="A356" s="1"/>
      <c r="B356" s="113"/>
      <c r="C356" s="114"/>
      <c r="D356" s="115"/>
      <c r="E356" s="116"/>
      <c r="F356" s="117"/>
      <c r="G356" s="117"/>
      <c r="H356" s="118"/>
      <c r="I356" s="119"/>
      <c r="J356" s="120"/>
      <c r="K356" s="1"/>
      <c r="L356" s="1"/>
    </row>
    <row r="357" spans="1:12" ht="15.75" hidden="1" x14ac:dyDescent="0.25">
      <c r="A357" s="1"/>
      <c r="B357" s="113"/>
      <c r="C357" s="114"/>
      <c r="D357" s="115"/>
      <c r="E357" s="116"/>
      <c r="F357" s="117"/>
      <c r="G357" s="117"/>
      <c r="H357" s="118"/>
      <c r="I357" s="119"/>
      <c r="J357" s="120"/>
      <c r="K357" s="1"/>
      <c r="L357" s="1"/>
    </row>
    <row r="358" spans="1:12" ht="15.75" hidden="1" x14ac:dyDescent="0.25">
      <c r="A358" s="1"/>
      <c r="B358" s="113"/>
      <c r="C358" s="114"/>
      <c r="D358" s="115"/>
      <c r="E358" s="116"/>
      <c r="F358" s="117"/>
      <c r="G358" s="117"/>
      <c r="H358" s="118"/>
      <c r="I358" s="119"/>
      <c r="J358" s="120"/>
      <c r="K358" s="1"/>
      <c r="L358" s="1"/>
    </row>
    <row r="359" spans="1:12" ht="15.75" hidden="1" x14ac:dyDescent="0.25">
      <c r="A359" s="1"/>
      <c r="B359" s="113"/>
      <c r="C359" s="114"/>
      <c r="D359" s="115"/>
      <c r="E359" s="116"/>
      <c r="F359" s="117"/>
      <c r="G359" s="117"/>
      <c r="H359" s="118"/>
      <c r="I359" s="119"/>
      <c r="J359" s="120"/>
      <c r="K359" s="1"/>
      <c r="L359" s="1"/>
    </row>
    <row r="360" spans="1:12" ht="15.75" hidden="1" x14ac:dyDescent="0.25">
      <c r="A360" s="1"/>
      <c r="B360" s="113"/>
      <c r="C360" s="114"/>
      <c r="D360" s="115"/>
      <c r="E360" s="116"/>
      <c r="F360" s="117"/>
      <c r="G360" s="117"/>
      <c r="H360" s="118"/>
      <c r="I360" s="119"/>
      <c r="J360" s="120"/>
      <c r="K360" s="1"/>
      <c r="L360" s="1"/>
    </row>
    <row r="361" spans="1:12" ht="15.75" hidden="1" x14ac:dyDescent="0.25">
      <c r="A361" s="1"/>
      <c r="B361" s="113"/>
      <c r="C361" s="114"/>
      <c r="D361" s="115"/>
      <c r="E361" s="116"/>
      <c r="F361" s="117"/>
      <c r="G361" s="117"/>
      <c r="H361" s="118"/>
      <c r="I361" s="119"/>
      <c r="J361" s="120"/>
      <c r="K361" s="1"/>
      <c r="L361" s="1"/>
    </row>
    <row r="362" spans="1:12" ht="15.75" hidden="1" x14ac:dyDescent="0.25">
      <c r="A362" s="1"/>
      <c r="B362" s="113"/>
      <c r="C362" s="114"/>
      <c r="D362" s="115"/>
      <c r="E362" s="116"/>
      <c r="F362" s="117"/>
      <c r="G362" s="117"/>
      <c r="H362" s="118"/>
      <c r="I362" s="119"/>
      <c r="J362" s="120"/>
      <c r="K362" s="1"/>
      <c r="L362" s="1"/>
    </row>
    <row r="363" spans="1:12" ht="15.75" hidden="1" x14ac:dyDescent="0.25">
      <c r="A363" s="1"/>
      <c r="B363" s="113"/>
      <c r="C363" s="114"/>
      <c r="D363" s="115"/>
      <c r="E363" s="116"/>
      <c r="F363" s="117"/>
      <c r="G363" s="117"/>
      <c r="H363" s="118"/>
      <c r="I363" s="119"/>
      <c r="J363" s="120"/>
      <c r="K363" s="1"/>
      <c r="L363" s="1"/>
    </row>
    <row r="364" spans="1:12" ht="15.75" hidden="1" x14ac:dyDescent="0.25">
      <c r="A364" s="1"/>
      <c r="B364" s="113"/>
      <c r="C364" s="114"/>
      <c r="D364" s="115"/>
      <c r="E364" s="116"/>
      <c r="F364" s="117"/>
      <c r="G364" s="117"/>
      <c r="H364" s="118"/>
      <c r="I364" s="119"/>
      <c r="J364" s="120"/>
      <c r="K364" s="1"/>
      <c r="L364" s="1"/>
    </row>
    <row r="365" spans="1:12" ht="15.75" hidden="1" x14ac:dyDescent="0.25">
      <c r="A365" s="1"/>
      <c r="B365" s="113"/>
      <c r="C365" s="114"/>
      <c r="D365" s="115"/>
      <c r="E365" s="116"/>
      <c r="F365" s="117"/>
      <c r="G365" s="117"/>
      <c r="H365" s="118"/>
      <c r="I365" s="119"/>
      <c r="J365" s="120"/>
      <c r="K365" s="1"/>
      <c r="L365" s="1"/>
    </row>
    <row r="366" spans="1:12" ht="15.75" hidden="1" x14ac:dyDescent="0.25">
      <c r="A366" s="1"/>
      <c r="B366" s="113"/>
      <c r="C366" s="114"/>
      <c r="D366" s="115"/>
      <c r="E366" s="116"/>
      <c r="F366" s="117"/>
      <c r="G366" s="117"/>
      <c r="H366" s="118"/>
      <c r="I366" s="119"/>
      <c r="J366" s="120"/>
      <c r="K366" s="1"/>
      <c r="L366" s="1"/>
    </row>
    <row r="367" spans="1:12" ht="15.75" hidden="1" x14ac:dyDescent="0.25">
      <c r="A367" s="1"/>
      <c r="B367" s="113"/>
      <c r="C367" s="114"/>
      <c r="D367" s="115"/>
      <c r="E367" s="116"/>
      <c r="F367" s="117"/>
      <c r="G367" s="117"/>
      <c r="H367" s="118"/>
      <c r="I367" s="119"/>
      <c r="J367" s="120"/>
      <c r="K367" s="1"/>
      <c r="L367" s="1"/>
    </row>
    <row r="368" spans="1:12" ht="15.75" hidden="1" x14ac:dyDescent="0.25">
      <c r="A368" s="1"/>
      <c r="B368" s="113"/>
      <c r="C368" s="114"/>
      <c r="D368" s="115"/>
      <c r="E368" s="116"/>
      <c r="F368" s="117"/>
      <c r="G368" s="117"/>
      <c r="H368" s="118"/>
      <c r="I368" s="119"/>
      <c r="J368" s="120"/>
      <c r="K368" s="1"/>
      <c r="L368" s="1"/>
    </row>
    <row r="369" spans="1:12" ht="15.75" hidden="1" x14ac:dyDescent="0.25">
      <c r="A369" s="1"/>
      <c r="B369" s="113"/>
      <c r="C369" s="114"/>
      <c r="D369" s="115"/>
      <c r="E369" s="116"/>
      <c r="F369" s="117"/>
      <c r="G369" s="117"/>
      <c r="H369" s="118"/>
      <c r="I369" s="119"/>
      <c r="J369" s="120"/>
      <c r="K369" s="1"/>
      <c r="L369" s="1"/>
    </row>
    <row r="370" spans="1:12" ht="15.75" hidden="1" x14ac:dyDescent="0.25">
      <c r="A370" s="1"/>
      <c r="B370" s="113"/>
      <c r="C370" s="114"/>
      <c r="D370" s="115"/>
      <c r="E370" s="116"/>
      <c r="F370" s="117"/>
      <c r="G370" s="117"/>
      <c r="H370" s="118"/>
      <c r="I370" s="119"/>
      <c r="J370" s="120"/>
      <c r="K370" s="1"/>
      <c r="L370" s="1"/>
    </row>
    <row r="371" spans="1:12" ht="15.75" hidden="1" x14ac:dyDescent="0.25">
      <c r="A371" s="1"/>
      <c r="B371" s="113"/>
      <c r="C371" s="114"/>
      <c r="D371" s="115"/>
      <c r="E371" s="116"/>
      <c r="F371" s="117"/>
      <c r="G371" s="117"/>
      <c r="H371" s="118"/>
      <c r="I371" s="119"/>
      <c r="J371" s="120"/>
      <c r="K371" s="1"/>
      <c r="L371" s="1"/>
    </row>
    <row r="372" spans="1:12" ht="15.75" hidden="1" x14ac:dyDescent="0.25">
      <c r="A372" s="1"/>
      <c r="B372" s="113"/>
      <c r="C372" s="114"/>
      <c r="D372" s="115"/>
      <c r="E372" s="116"/>
      <c r="F372" s="117"/>
      <c r="G372" s="117"/>
      <c r="H372" s="118"/>
      <c r="I372" s="119"/>
      <c r="J372" s="120"/>
      <c r="K372" s="1"/>
      <c r="L372" s="1"/>
    </row>
    <row r="373" spans="1:12" ht="15.75" hidden="1" x14ac:dyDescent="0.25">
      <c r="A373" s="1"/>
      <c r="B373" s="113"/>
      <c r="C373" s="114"/>
      <c r="D373" s="115"/>
      <c r="E373" s="116"/>
      <c r="F373" s="117"/>
      <c r="G373" s="117"/>
      <c r="H373" s="118"/>
      <c r="I373" s="119"/>
      <c r="J373" s="120"/>
      <c r="K373" s="1"/>
      <c r="L373" s="1"/>
    </row>
    <row r="374" spans="1:12" ht="15.75" hidden="1" x14ac:dyDescent="0.25">
      <c r="A374" s="1"/>
      <c r="B374" s="113"/>
      <c r="C374" s="114"/>
      <c r="D374" s="115"/>
      <c r="E374" s="116"/>
      <c r="F374" s="117"/>
      <c r="G374" s="117"/>
      <c r="H374" s="118"/>
      <c r="I374" s="119"/>
      <c r="J374" s="120"/>
      <c r="K374" s="1"/>
      <c r="L374" s="1"/>
    </row>
    <row r="375" spans="1:12" ht="15.75" hidden="1" x14ac:dyDescent="0.25">
      <c r="A375" s="1"/>
      <c r="B375" s="113"/>
      <c r="C375" s="114"/>
      <c r="D375" s="115"/>
      <c r="E375" s="116"/>
      <c r="F375" s="117"/>
      <c r="G375" s="117"/>
      <c r="H375" s="118"/>
      <c r="I375" s="119"/>
      <c r="J375" s="120"/>
      <c r="K375" s="1"/>
      <c r="L375" s="1"/>
    </row>
    <row r="376" spans="1:12" ht="15.75" hidden="1" x14ac:dyDescent="0.25">
      <c r="A376" s="1"/>
      <c r="B376" s="113"/>
      <c r="C376" s="114"/>
      <c r="D376" s="115"/>
      <c r="E376" s="116"/>
      <c r="F376" s="117"/>
      <c r="G376" s="117"/>
      <c r="H376" s="118"/>
      <c r="I376" s="119"/>
      <c r="J376" s="120"/>
      <c r="K376" s="1"/>
      <c r="L376" s="1"/>
    </row>
    <row r="377" spans="1:12" ht="15.75" hidden="1" x14ac:dyDescent="0.25">
      <c r="A377" s="1"/>
      <c r="B377" s="113"/>
      <c r="C377" s="114"/>
      <c r="D377" s="115"/>
      <c r="E377" s="116"/>
      <c r="F377" s="117"/>
      <c r="G377" s="117"/>
      <c r="H377" s="118"/>
      <c r="I377" s="119"/>
      <c r="J377" s="120"/>
      <c r="K377" s="1"/>
      <c r="L377" s="1"/>
    </row>
    <row r="378" spans="1:12" ht="15.75" hidden="1" x14ac:dyDescent="0.25">
      <c r="A378" s="1"/>
      <c r="B378" s="113"/>
      <c r="C378" s="114"/>
      <c r="D378" s="115"/>
      <c r="E378" s="116"/>
      <c r="F378" s="117"/>
      <c r="G378" s="117"/>
      <c r="H378" s="118"/>
      <c r="I378" s="119"/>
      <c r="J378" s="120"/>
      <c r="K378" s="1"/>
      <c r="L378" s="1"/>
    </row>
    <row r="379" spans="1:12" ht="15.75" hidden="1" x14ac:dyDescent="0.25">
      <c r="A379" s="1"/>
      <c r="B379" s="113"/>
      <c r="C379" s="114"/>
      <c r="D379" s="115"/>
      <c r="E379" s="116"/>
      <c r="F379" s="117"/>
      <c r="G379" s="117"/>
      <c r="H379" s="118"/>
      <c r="I379" s="119"/>
      <c r="J379" s="120"/>
      <c r="K379" s="1"/>
      <c r="L379" s="1"/>
    </row>
    <row r="380" spans="1:12" ht="15.75" hidden="1" x14ac:dyDescent="0.25">
      <c r="A380" s="1"/>
      <c r="B380" s="113"/>
      <c r="C380" s="114"/>
      <c r="D380" s="115"/>
      <c r="E380" s="116"/>
      <c r="F380" s="117"/>
      <c r="G380" s="117"/>
      <c r="H380" s="118"/>
      <c r="I380" s="119"/>
      <c r="J380" s="120"/>
      <c r="K380" s="1"/>
      <c r="L380" s="1"/>
    </row>
    <row r="381" spans="1:12" ht="15.75" hidden="1" x14ac:dyDescent="0.25">
      <c r="A381" s="1"/>
      <c r="B381" s="113"/>
      <c r="C381" s="114"/>
      <c r="D381" s="115"/>
      <c r="E381" s="116"/>
      <c r="F381" s="117"/>
      <c r="G381" s="117"/>
      <c r="H381" s="118"/>
      <c r="I381" s="119"/>
      <c r="J381" s="120"/>
      <c r="K381" s="1"/>
      <c r="L381" s="1"/>
    </row>
    <row r="382" spans="1:12" ht="15.75" hidden="1" x14ac:dyDescent="0.25">
      <c r="A382" s="1"/>
      <c r="B382" s="113"/>
      <c r="C382" s="114"/>
      <c r="D382" s="115"/>
      <c r="E382" s="116"/>
      <c r="F382" s="117"/>
      <c r="G382" s="117"/>
      <c r="H382" s="118"/>
      <c r="I382" s="119"/>
      <c r="J382" s="120"/>
      <c r="K382" s="1"/>
      <c r="L382" s="1"/>
    </row>
    <row r="383" spans="1:12" ht="15.75" hidden="1" x14ac:dyDescent="0.25">
      <c r="A383" s="1"/>
      <c r="B383" s="113"/>
      <c r="C383" s="114"/>
      <c r="D383" s="115"/>
      <c r="E383" s="116"/>
      <c r="F383" s="117"/>
      <c r="G383" s="117"/>
      <c r="H383" s="118"/>
      <c r="I383" s="119"/>
      <c r="J383" s="120"/>
      <c r="K383" s="1"/>
      <c r="L383" s="1"/>
    </row>
    <row r="384" spans="1:12" ht="15.75" hidden="1" x14ac:dyDescent="0.25">
      <c r="A384" s="1"/>
      <c r="B384" s="113"/>
      <c r="C384" s="114"/>
      <c r="D384" s="115"/>
      <c r="E384" s="116"/>
      <c r="F384" s="117"/>
      <c r="G384" s="117"/>
      <c r="H384" s="118"/>
      <c r="I384" s="119"/>
      <c r="J384" s="120"/>
      <c r="K384" s="1"/>
      <c r="L384" s="1"/>
    </row>
    <row r="385" spans="1:12" ht="15.75" hidden="1" x14ac:dyDescent="0.25">
      <c r="A385" s="1"/>
      <c r="B385" s="113"/>
      <c r="C385" s="114"/>
      <c r="D385" s="115"/>
      <c r="E385" s="116"/>
      <c r="F385" s="117"/>
      <c r="G385" s="117"/>
      <c r="H385" s="118"/>
      <c r="I385" s="119"/>
      <c r="J385" s="120"/>
      <c r="K385" s="1"/>
      <c r="L385" s="1"/>
    </row>
    <row r="386" spans="1:12" ht="15.75" hidden="1" x14ac:dyDescent="0.25">
      <c r="A386" s="1"/>
      <c r="B386" s="113"/>
      <c r="C386" s="114"/>
      <c r="D386" s="115"/>
      <c r="E386" s="116"/>
      <c r="F386" s="117"/>
      <c r="G386" s="117"/>
      <c r="H386" s="118"/>
      <c r="I386" s="119"/>
      <c r="J386" s="120"/>
      <c r="K386" s="1"/>
      <c r="L386" s="1"/>
    </row>
    <row r="387" spans="1:12" ht="15.75" hidden="1" x14ac:dyDescent="0.25">
      <c r="A387" s="1"/>
      <c r="B387" s="113"/>
      <c r="C387" s="114"/>
      <c r="D387" s="115"/>
      <c r="E387" s="116"/>
      <c r="F387" s="117"/>
      <c r="G387" s="117"/>
      <c r="H387" s="118"/>
      <c r="I387" s="119"/>
      <c r="J387" s="120"/>
      <c r="K387" s="1"/>
      <c r="L387" s="1"/>
    </row>
    <row r="388" spans="1:12" ht="15.75" hidden="1" x14ac:dyDescent="0.25">
      <c r="A388" s="1"/>
      <c r="B388" s="113"/>
      <c r="C388" s="114"/>
      <c r="D388" s="115"/>
      <c r="E388" s="116"/>
      <c r="F388" s="117"/>
      <c r="G388" s="117"/>
      <c r="H388" s="118"/>
      <c r="I388" s="119"/>
      <c r="J388" s="120"/>
      <c r="K388" s="1"/>
      <c r="L388" s="1"/>
    </row>
    <row r="389" spans="1:12" ht="15.75" hidden="1" x14ac:dyDescent="0.25">
      <c r="A389" s="1"/>
      <c r="B389" s="113"/>
      <c r="C389" s="114"/>
      <c r="D389" s="115"/>
      <c r="E389" s="116"/>
      <c r="F389" s="117"/>
      <c r="G389" s="117"/>
      <c r="H389" s="118"/>
      <c r="I389" s="119"/>
      <c r="J389" s="120"/>
      <c r="K389" s="1"/>
      <c r="L389" s="1"/>
    </row>
    <row r="390" spans="1:12" ht="15.75" hidden="1" x14ac:dyDescent="0.25">
      <c r="A390" s="1"/>
      <c r="B390" s="113"/>
      <c r="C390" s="114"/>
      <c r="D390" s="115"/>
      <c r="E390" s="116"/>
      <c r="F390" s="117"/>
      <c r="G390" s="117"/>
      <c r="H390" s="118"/>
      <c r="I390" s="119"/>
      <c r="J390" s="120"/>
      <c r="K390" s="1"/>
      <c r="L390" s="1"/>
    </row>
    <row r="391" spans="1:12" ht="15.75" hidden="1" x14ac:dyDescent="0.25">
      <c r="A391" s="1"/>
      <c r="B391" s="113"/>
      <c r="C391" s="114"/>
      <c r="D391" s="115"/>
      <c r="E391" s="116"/>
      <c r="F391" s="117"/>
      <c r="G391" s="117"/>
      <c r="H391" s="118"/>
      <c r="I391" s="119"/>
      <c r="J391" s="120"/>
      <c r="K391" s="1"/>
      <c r="L391" s="1"/>
    </row>
    <row r="392" spans="1:12" ht="15.75" hidden="1" x14ac:dyDescent="0.25">
      <c r="A392" s="1"/>
      <c r="B392" s="113"/>
      <c r="C392" s="114"/>
      <c r="D392" s="115"/>
      <c r="E392" s="116"/>
      <c r="F392" s="117"/>
      <c r="G392" s="117"/>
      <c r="H392" s="118"/>
      <c r="I392" s="119"/>
      <c r="J392" s="120"/>
      <c r="K392" s="1"/>
      <c r="L392" s="1"/>
    </row>
    <row r="393" spans="1:12" ht="15.75" hidden="1" x14ac:dyDescent="0.25">
      <c r="A393" s="1"/>
      <c r="B393" s="113"/>
      <c r="C393" s="114"/>
      <c r="D393" s="115"/>
      <c r="E393" s="116"/>
      <c r="F393" s="117"/>
      <c r="G393" s="117"/>
      <c r="H393" s="118"/>
      <c r="I393" s="119"/>
      <c r="J393" s="120"/>
      <c r="K393" s="1"/>
      <c r="L393" s="1"/>
    </row>
    <row r="394" spans="1:12" ht="15.75" hidden="1" x14ac:dyDescent="0.25">
      <c r="A394" s="1"/>
      <c r="B394" s="113"/>
      <c r="C394" s="114"/>
      <c r="D394" s="115"/>
      <c r="E394" s="116"/>
      <c r="F394" s="117"/>
      <c r="G394" s="117"/>
      <c r="H394" s="118"/>
      <c r="I394" s="119"/>
      <c r="J394" s="120"/>
      <c r="K394" s="1"/>
      <c r="L394" s="1"/>
    </row>
    <row r="395" spans="1:12" ht="15.75" hidden="1" x14ac:dyDescent="0.25">
      <c r="A395" s="1"/>
      <c r="B395" s="113"/>
      <c r="C395" s="114"/>
      <c r="D395" s="115"/>
      <c r="E395" s="116"/>
      <c r="F395" s="117"/>
      <c r="G395" s="117"/>
      <c r="H395" s="118"/>
      <c r="I395" s="119"/>
      <c r="J395" s="120"/>
      <c r="K395" s="1"/>
      <c r="L395" s="1"/>
    </row>
    <row r="396" spans="1:12" ht="15.75" hidden="1" x14ac:dyDescent="0.25">
      <c r="A396" s="1"/>
      <c r="B396" s="113"/>
      <c r="C396" s="114"/>
      <c r="D396" s="115"/>
      <c r="E396" s="116"/>
      <c r="F396" s="117"/>
      <c r="G396" s="117"/>
      <c r="H396" s="118"/>
      <c r="I396" s="119"/>
      <c r="J396" s="120"/>
      <c r="K396" s="1"/>
      <c r="L396" s="1"/>
    </row>
    <row r="397" spans="1:12" ht="15.75" hidden="1" x14ac:dyDescent="0.25">
      <c r="A397" s="1"/>
      <c r="B397" s="113"/>
      <c r="C397" s="114"/>
      <c r="D397" s="115"/>
      <c r="E397" s="116"/>
      <c r="F397" s="117"/>
      <c r="G397" s="117"/>
      <c r="H397" s="118"/>
      <c r="I397" s="119"/>
      <c r="J397" s="120"/>
      <c r="K397" s="1"/>
      <c r="L397" s="1"/>
    </row>
    <row r="398" spans="1:12" ht="15.75" hidden="1" x14ac:dyDescent="0.25">
      <c r="A398" s="1"/>
      <c r="B398" s="113"/>
      <c r="C398" s="114"/>
      <c r="D398" s="115"/>
      <c r="E398" s="116"/>
      <c r="F398" s="117"/>
      <c r="G398" s="117"/>
      <c r="H398" s="118"/>
      <c r="I398" s="119"/>
      <c r="J398" s="120"/>
      <c r="K398" s="1"/>
      <c r="L398" s="1"/>
    </row>
    <row r="399" spans="1:12" ht="15.75" hidden="1" x14ac:dyDescent="0.25">
      <c r="A399" s="1"/>
      <c r="B399" s="113"/>
      <c r="C399" s="114"/>
      <c r="D399" s="115"/>
      <c r="E399" s="116"/>
      <c r="F399" s="117"/>
      <c r="G399" s="117"/>
      <c r="H399" s="118"/>
      <c r="I399" s="119"/>
      <c r="J399" s="120"/>
      <c r="K399" s="1"/>
      <c r="L399" s="1"/>
    </row>
    <row r="400" spans="1:12" ht="15.75" hidden="1" x14ac:dyDescent="0.25">
      <c r="A400" s="1"/>
      <c r="B400" s="113"/>
      <c r="C400" s="114"/>
      <c r="D400" s="115"/>
      <c r="E400" s="116"/>
      <c r="F400" s="117"/>
      <c r="G400" s="117"/>
      <c r="H400" s="118"/>
      <c r="I400" s="119"/>
      <c r="J400" s="120"/>
      <c r="K400" s="1"/>
      <c r="L400" s="1"/>
    </row>
    <row r="401" spans="1:12" ht="15.75" hidden="1" x14ac:dyDescent="0.25">
      <c r="A401" s="1"/>
      <c r="B401" s="113"/>
      <c r="C401" s="114"/>
      <c r="D401" s="115"/>
      <c r="E401" s="116"/>
      <c r="F401" s="117"/>
      <c r="G401" s="117"/>
      <c r="H401" s="118"/>
      <c r="I401" s="119"/>
      <c r="J401" s="120"/>
      <c r="K401" s="1"/>
      <c r="L401" s="1"/>
    </row>
    <row r="402" spans="1:12" ht="15.75" hidden="1" x14ac:dyDescent="0.25">
      <c r="A402" s="1"/>
      <c r="B402" s="113"/>
      <c r="C402" s="114"/>
      <c r="D402" s="115"/>
      <c r="E402" s="116"/>
      <c r="F402" s="117"/>
      <c r="G402" s="117"/>
      <c r="H402" s="118"/>
      <c r="I402" s="119"/>
      <c r="J402" s="120"/>
      <c r="K402" s="1"/>
      <c r="L402" s="1"/>
    </row>
    <row r="403" spans="1:12" ht="15.75" hidden="1" x14ac:dyDescent="0.25">
      <c r="A403" s="1"/>
      <c r="B403" s="113"/>
      <c r="C403" s="114"/>
      <c r="D403" s="115"/>
      <c r="E403" s="116"/>
      <c r="F403" s="117"/>
      <c r="G403" s="117"/>
      <c r="H403" s="118"/>
      <c r="I403" s="119"/>
      <c r="J403" s="120"/>
      <c r="K403" s="1"/>
      <c r="L403" s="1"/>
    </row>
    <row r="404" spans="1:12" ht="15.75" hidden="1" x14ac:dyDescent="0.25">
      <c r="A404" s="1"/>
      <c r="B404" s="113"/>
      <c r="C404" s="114"/>
      <c r="D404" s="115"/>
      <c r="E404" s="116"/>
      <c r="F404" s="117"/>
      <c r="G404" s="117"/>
      <c r="H404" s="118"/>
      <c r="I404" s="119"/>
      <c r="J404" s="120"/>
      <c r="K404" s="1"/>
      <c r="L404" s="1"/>
    </row>
    <row r="405" spans="1:12" ht="15.75" hidden="1" x14ac:dyDescent="0.25">
      <c r="A405" s="1"/>
      <c r="B405" s="113"/>
      <c r="C405" s="114"/>
      <c r="D405" s="115"/>
      <c r="E405" s="116"/>
      <c r="F405" s="117"/>
      <c r="G405" s="117"/>
      <c r="H405" s="118"/>
      <c r="I405" s="119"/>
      <c r="J405" s="120"/>
      <c r="K405" s="1"/>
      <c r="L405" s="1"/>
    </row>
    <row r="406" spans="1:12" ht="15.75" hidden="1" x14ac:dyDescent="0.25">
      <c r="A406" s="1"/>
      <c r="B406" s="113"/>
      <c r="C406" s="114"/>
      <c r="D406" s="115"/>
      <c r="E406" s="116"/>
      <c r="F406" s="117"/>
      <c r="G406" s="117"/>
      <c r="H406" s="118"/>
      <c r="I406" s="119"/>
      <c r="J406" s="120"/>
      <c r="K406" s="1"/>
      <c r="L406" s="1"/>
    </row>
    <row r="407" spans="1:12" ht="15.75" hidden="1" x14ac:dyDescent="0.25">
      <c r="A407" s="1"/>
      <c r="B407" s="113"/>
      <c r="C407" s="114"/>
      <c r="D407" s="115"/>
      <c r="E407" s="116"/>
      <c r="F407" s="117"/>
      <c r="G407" s="117"/>
      <c r="H407" s="118"/>
      <c r="I407" s="119"/>
      <c r="J407" s="120"/>
      <c r="K407" s="1"/>
      <c r="L407" s="1"/>
    </row>
    <row r="408" spans="1:12" ht="15.75" hidden="1" x14ac:dyDescent="0.25">
      <c r="A408" s="1"/>
      <c r="B408" s="113"/>
      <c r="C408" s="114"/>
      <c r="D408" s="115"/>
      <c r="E408" s="116"/>
      <c r="F408" s="117"/>
      <c r="G408" s="117"/>
      <c r="H408" s="118"/>
      <c r="I408" s="119"/>
      <c r="J408" s="120"/>
      <c r="K408" s="1"/>
      <c r="L408" s="1"/>
    </row>
    <row r="409" spans="1:12" ht="15.75" hidden="1" x14ac:dyDescent="0.25">
      <c r="A409" s="1"/>
      <c r="B409" s="113"/>
      <c r="C409" s="114"/>
      <c r="D409" s="115"/>
      <c r="E409" s="116"/>
      <c r="F409" s="117"/>
      <c r="G409" s="117"/>
      <c r="H409" s="118"/>
      <c r="I409" s="119"/>
      <c r="J409" s="120"/>
      <c r="K409" s="1"/>
      <c r="L409" s="1"/>
    </row>
    <row r="410" spans="1:12" ht="15.75" hidden="1" x14ac:dyDescent="0.25">
      <c r="A410" s="1"/>
      <c r="B410" s="113"/>
      <c r="C410" s="114"/>
      <c r="D410" s="115"/>
      <c r="E410" s="116"/>
      <c r="F410" s="117"/>
      <c r="G410" s="117"/>
      <c r="H410" s="118"/>
      <c r="I410" s="119"/>
      <c r="J410" s="120"/>
      <c r="K410" s="1"/>
      <c r="L410" s="1"/>
    </row>
    <row r="411" spans="1:12" ht="15.75" hidden="1" x14ac:dyDescent="0.25">
      <c r="A411" s="1"/>
      <c r="B411" s="113"/>
      <c r="C411" s="114"/>
      <c r="D411" s="115"/>
      <c r="E411" s="116"/>
      <c r="F411" s="117"/>
      <c r="G411" s="117"/>
      <c r="H411" s="118"/>
      <c r="I411" s="119"/>
      <c r="J411" s="120"/>
      <c r="K411" s="1"/>
      <c r="L411" s="1"/>
    </row>
    <row r="412" spans="1:12" ht="15.75" hidden="1" x14ac:dyDescent="0.25">
      <c r="A412" s="1"/>
      <c r="B412" s="113"/>
      <c r="C412" s="114"/>
      <c r="D412" s="115"/>
      <c r="E412" s="116"/>
      <c r="F412" s="117"/>
      <c r="G412" s="117"/>
      <c r="H412" s="118"/>
      <c r="I412" s="119"/>
      <c r="J412" s="120"/>
      <c r="K412" s="1"/>
      <c r="L412" s="1"/>
    </row>
    <row r="413" spans="1:12" ht="15.75" hidden="1" x14ac:dyDescent="0.25">
      <c r="A413" s="1"/>
      <c r="B413" s="113"/>
      <c r="C413" s="114"/>
      <c r="D413" s="115"/>
      <c r="E413" s="116"/>
      <c r="F413" s="117"/>
      <c r="G413" s="117"/>
      <c r="H413" s="118"/>
      <c r="I413" s="119"/>
      <c r="J413" s="120"/>
      <c r="K413" s="1"/>
      <c r="L413" s="1"/>
    </row>
    <row r="414" spans="1:12" ht="15.75" hidden="1" x14ac:dyDescent="0.25">
      <c r="A414" s="1"/>
      <c r="B414" s="113"/>
      <c r="C414" s="114"/>
      <c r="D414" s="115"/>
      <c r="E414" s="116"/>
      <c r="F414" s="117"/>
      <c r="G414" s="117"/>
      <c r="H414" s="118"/>
      <c r="I414" s="119"/>
      <c r="J414" s="120"/>
      <c r="K414" s="1"/>
      <c r="L414" s="1"/>
    </row>
  </sheetData>
  <sheetProtection algorithmName="SHA-512" hashValue="jLh4UcmQVag8vHOTAeM1igmQMMXTHQdpPhoKV2l2QCAEl8k3IVkR54SomGrk0gvxNc4ukrnu9vQn6XC+iNxfNw==" saltValue="gtjP693oLXxpLVReU346kQ==" spinCount="100000" sheet="1" formatColumns="0" autoFilter="0"/>
  <protectedRanges>
    <protectedRange sqref="F6:F89" name="Range2"/>
    <protectedRange sqref="I6:I89" name="Range1"/>
    <protectedRange sqref="E2" name="Range3"/>
  </protectedRanges>
  <autoFilter ref="I3:I89" xr:uid="{8AC297B3-EAE3-4BBB-BB8A-7E605067E505}"/>
  <mergeCells count="1">
    <mergeCell ref="A2:B2"/>
  </mergeCells>
  <conditionalFormatting sqref="B1:B2">
    <cfRule type="duplicateValues" dxfId="0" priority="1"/>
  </conditionalFormatting>
  <pageMargins left="0.7" right="0.7" top="0.75" bottom="0.75" header="0.3" footer="0.3"/>
  <pageSetup scale="49" fitToHeight="0" orientation="portrait" r:id="rId1"/>
  <headerFooter>
    <oddHeader>&amp;LPEX FITTINGS - EXPANSION BRASS
&amp;K00-032Subject to change without notice&amp;RPEX FITTINGS - EXPANSION BRASS
Page &amp;P of &amp;N</oddHeader>
    <oddFooter>&amp;L&amp;"Calibri,Regular"&amp;10&amp;K000000Alro Products International
sales@alroproducts.com&amp;C&amp;"Calibri,Regular"&amp;10 &amp;K0000002348 Linden Blvd, Brooklyn, NY 11208
www.alroproducts.com&amp;R&amp;"Calibri,Regular"&amp;10&amp;K000000Tel: (718) 566-1000
Fax: (718) 566-1799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PEX Fittings - EXPN Brass</vt:lpstr>
      <vt:lpstr>'PEX Fittings - EXPN Brass'!Print_Titles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cp:lastPrinted>2024-09-03T16:30:19Z</cp:lastPrinted>
  <dcterms:created xsi:type="dcterms:W3CDTF">2023-09-04T14:19:36Z</dcterms:created>
  <dcterms:modified xsi:type="dcterms:W3CDTF">2024-09-10T17:13:07Z</dcterms:modified>
</cp:coreProperties>
</file>