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C25D6183-6861-4B9F-A3CE-31F2C49EEC5B}" xr6:coauthVersionLast="47" xr6:coauthVersionMax="47" xr10:uidLastSave="{00000000-0000-0000-0000-000000000000}"/>
  <bookViews>
    <workbookView xWindow="-28920" yWindow="-1680" windowWidth="29040" windowHeight="15720" xr2:uid="{DF580997-2D52-4E69-AE56-E2B3A4A0FAFC}"/>
  </bookViews>
  <sheets>
    <sheet name="Cast Copper" sheetId="1" r:id="rId1"/>
  </sheets>
  <definedNames>
    <definedName name="_xlnm._FilterDatabase" localSheetId="0" hidden="1">'Cast Copper'!$I$3:$I$142</definedName>
    <definedName name="_xlnm.Print_Titles" localSheetId="0">'Cast Copper'!$3:$3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" i="1" l="1"/>
  <c r="J141" i="1"/>
  <c r="E141" i="1"/>
  <c r="F141" i="1" s="1"/>
  <c r="E140" i="1"/>
  <c r="F140" i="1" s="1"/>
  <c r="J139" i="1"/>
  <c r="J138" i="1"/>
  <c r="F138" i="1"/>
  <c r="J136" i="1"/>
  <c r="F136" i="1"/>
  <c r="J134" i="1"/>
  <c r="E133" i="1"/>
  <c r="F133" i="1" s="1"/>
  <c r="J132" i="1"/>
  <c r="F132" i="1"/>
  <c r="J130" i="1"/>
  <c r="E130" i="1"/>
  <c r="F130" i="1" s="1"/>
  <c r="E129" i="1"/>
  <c r="F129" i="1" s="1"/>
  <c r="J128" i="1"/>
  <c r="F128" i="1"/>
  <c r="J127" i="1"/>
  <c r="J125" i="1"/>
  <c r="J123" i="1"/>
  <c r="E123" i="1"/>
  <c r="F123" i="1" s="1"/>
  <c r="E122" i="1"/>
  <c r="F122" i="1" s="1"/>
  <c r="J121" i="1"/>
  <c r="J120" i="1"/>
  <c r="J119" i="1"/>
  <c r="E119" i="1"/>
  <c r="F119" i="1" s="1"/>
  <c r="J118" i="1"/>
  <c r="J117" i="1"/>
  <c r="E117" i="1"/>
  <c r="F117" i="1" s="1"/>
  <c r="J116" i="1"/>
  <c r="J115" i="1"/>
  <c r="J114" i="1"/>
  <c r="E114" i="1"/>
  <c r="F114" i="1" s="1"/>
  <c r="E113" i="1"/>
  <c r="F113" i="1" s="1"/>
  <c r="J112" i="1"/>
  <c r="J111" i="1"/>
  <c r="J110" i="1"/>
  <c r="J109" i="1"/>
  <c r="J108" i="1"/>
  <c r="J107" i="1"/>
  <c r="E107" i="1"/>
  <c r="F107" i="1" s="1"/>
  <c r="J105" i="1"/>
  <c r="J104" i="1"/>
  <c r="F104" i="1"/>
  <c r="J103" i="1"/>
  <c r="F103" i="1"/>
  <c r="J101" i="1"/>
  <c r="J99" i="1"/>
  <c r="J98" i="1"/>
  <c r="E97" i="1"/>
  <c r="F97" i="1" s="1"/>
  <c r="J96" i="1"/>
  <c r="E96" i="1"/>
  <c r="F96" i="1" s="1"/>
  <c r="J94" i="1"/>
  <c r="J93" i="1"/>
  <c r="E93" i="1"/>
  <c r="F93" i="1" s="1"/>
  <c r="J91" i="1"/>
  <c r="J90" i="1"/>
  <c r="E90" i="1"/>
  <c r="F90" i="1" s="1"/>
  <c r="J88" i="1"/>
  <c r="J86" i="1"/>
  <c r="E86" i="1"/>
  <c r="F86" i="1" s="1"/>
  <c r="J85" i="1"/>
  <c r="J84" i="1"/>
  <c r="E84" i="1"/>
  <c r="F84" i="1" s="1"/>
  <c r="J82" i="1"/>
  <c r="J81" i="1"/>
  <c r="E81" i="1"/>
  <c r="F81" i="1" s="1"/>
  <c r="J80" i="1"/>
  <c r="E80" i="1"/>
  <c r="F80" i="1" s="1"/>
  <c r="J78" i="1"/>
  <c r="J77" i="1"/>
  <c r="J76" i="1"/>
  <c r="J74" i="1"/>
  <c r="E74" i="1"/>
  <c r="F74" i="1" s="1"/>
  <c r="J73" i="1"/>
  <c r="J72" i="1"/>
  <c r="J70" i="1"/>
  <c r="E70" i="1"/>
  <c r="F70" i="1" s="1"/>
  <c r="J69" i="1"/>
  <c r="E68" i="1"/>
  <c r="F68" i="1" s="1"/>
  <c r="J67" i="1"/>
  <c r="J66" i="1"/>
  <c r="J64" i="1"/>
  <c r="E64" i="1"/>
  <c r="F64" i="1" s="1"/>
  <c r="J63" i="1"/>
  <c r="J61" i="1"/>
  <c r="J60" i="1"/>
  <c r="J59" i="1"/>
  <c r="J58" i="1"/>
  <c r="E58" i="1"/>
  <c r="F58" i="1" s="1"/>
  <c r="E57" i="1"/>
  <c r="F57" i="1" s="1"/>
  <c r="J56" i="1"/>
  <c r="J55" i="1"/>
  <c r="J54" i="1"/>
  <c r="E54" i="1"/>
  <c r="F54" i="1" s="1"/>
  <c r="J53" i="1"/>
  <c r="E52" i="1"/>
  <c r="F52" i="1" s="1"/>
  <c r="J51" i="1"/>
  <c r="J50" i="1"/>
  <c r="J49" i="1"/>
  <c r="E49" i="1"/>
  <c r="F49" i="1" s="1"/>
  <c r="E48" i="1"/>
  <c r="F48" i="1" s="1"/>
  <c r="J47" i="1"/>
  <c r="F47" i="1"/>
  <c r="J45" i="1"/>
  <c r="F45" i="1"/>
  <c r="J44" i="1"/>
  <c r="F44" i="1"/>
  <c r="J42" i="1"/>
  <c r="J41" i="1"/>
  <c r="J39" i="1"/>
  <c r="J38" i="1"/>
  <c r="E38" i="1"/>
  <c r="F38" i="1" s="1"/>
  <c r="J37" i="1"/>
  <c r="E37" i="1"/>
  <c r="F37" i="1" s="1"/>
  <c r="J36" i="1"/>
  <c r="J35" i="1"/>
  <c r="J34" i="1"/>
  <c r="E34" i="1"/>
  <c r="F34" i="1" s="1"/>
  <c r="J32" i="1"/>
  <c r="E32" i="1"/>
  <c r="F32" i="1" s="1"/>
  <c r="J30" i="1"/>
  <c r="J29" i="1"/>
  <c r="J28" i="1"/>
  <c r="E28" i="1"/>
  <c r="F28" i="1" s="1"/>
  <c r="J27" i="1"/>
  <c r="J26" i="1"/>
  <c r="J25" i="1"/>
  <c r="J23" i="1"/>
  <c r="J22" i="1"/>
  <c r="E22" i="1"/>
  <c r="F22" i="1" s="1"/>
  <c r="J21" i="1"/>
  <c r="J20" i="1"/>
  <c r="J19" i="1"/>
  <c r="J18" i="1"/>
  <c r="J15" i="1"/>
  <c r="E15" i="1"/>
  <c r="F15" i="1" s="1"/>
  <c r="J13" i="1"/>
  <c r="J12" i="1"/>
  <c r="E12" i="1"/>
  <c r="F12" i="1" s="1"/>
  <c r="E11" i="1"/>
  <c r="F11" i="1" s="1"/>
  <c r="J10" i="1"/>
  <c r="F10" i="1"/>
  <c r="J9" i="1"/>
  <c r="J8" i="1"/>
  <c r="J6" i="1"/>
  <c r="J5" i="1"/>
  <c r="E5" i="1"/>
  <c r="F5" i="1" s="1"/>
  <c r="E125" i="1"/>
  <c r="F125" i="1" s="1"/>
  <c r="E55" i="1" l="1"/>
  <c r="F55" i="1" s="1"/>
  <c r="E77" i="1"/>
  <c r="F77" i="1" s="1"/>
  <c r="E87" i="1"/>
  <c r="F87" i="1" s="1"/>
  <c r="E110" i="1"/>
  <c r="F110" i="1" s="1"/>
  <c r="L3" i="1"/>
  <c r="E71" i="1"/>
  <c r="F71" i="1" s="1"/>
  <c r="E25" i="1"/>
  <c r="F25" i="1" s="1"/>
  <c r="E40" i="1"/>
  <c r="F40" i="1" s="1"/>
  <c r="E120" i="1"/>
  <c r="F120" i="1" s="1"/>
  <c r="E8" i="1"/>
  <c r="F8" i="1" s="1"/>
  <c r="E19" i="1"/>
  <c r="F19" i="1" s="1"/>
  <c r="E35" i="1"/>
  <c r="F35" i="1" s="1"/>
  <c r="E51" i="1"/>
  <c r="F51" i="1" s="1"/>
  <c r="E61" i="1"/>
  <c r="F61" i="1" s="1"/>
  <c r="E67" i="1"/>
  <c r="F67" i="1" s="1"/>
  <c r="E83" i="1"/>
  <c r="F83" i="1" s="1"/>
  <c r="E94" i="1"/>
  <c r="F94" i="1" s="1"/>
  <c r="E116" i="1"/>
  <c r="F116" i="1" s="1"/>
  <c r="E126" i="1"/>
  <c r="F126" i="1" s="1"/>
  <c r="E137" i="1"/>
  <c r="F137" i="1" s="1"/>
  <c r="E9" i="1"/>
  <c r="F9" i="1" s="1"/>
  <c r="E31" i="1"/>
  <c r="F31" i="1" s="1"/>
  <c r="E41" i="1"/>
  <c r="F41" i="1" s="1"/>
  <c r="E100" i="1"/>
  <c r="F100" i="1" s="1"/>
  <c r="E134" i="1"/>
  <c r="F134" i="1" s="1"/>
  <c r="E6" i="1"/>
  <c r="F6" i="1" s="1"/>
  <c r="E16" i="1"/>
  <c r="E26" i="1"/>
  <c r="F26" i="1" s="1"/>
  <c r="E29" i="1"/>
  <c r="F29" i="1" s="1"/>
  <c r="E65" i="1"/>
  <c r="F65" i="1" s="1"/>
  <c r="E78" i="1"/>
  <c r="F78" i="1" s="1"/>
  <c r="E91" i="1"/>
  <c r="F91" i="1" s="1"/>
  <c r="E101" i="1"/>
  <c r="F101" i="1" s="1"/>
  <c r="E108" i="1"/>
  <c r="F108" i="1" s="1"/>
  <c r="E111" i="1"/>
  <c r="F111" i="1" s="1"/>
  <c r="E127" i="1"/>
  <c r="F127" i="1" s="1"/>
  <c r="E13" i="1"/>
  <c r="F13" i="1" s="1"/>
  <c r="E20" i="1"/>
  <c r="F20" i="1" s="1"/>
  <c r="E23" i="1"/>
  <c r="F23" i="1" s="1"/>
  <c r="E42" i="1"/>
  <c r="F42" i="1" s="1"/>
  <c r="E59" i="1"/>
  <c r="F59" i="1" s="1"/>
  <c r="E62" i="1"/>
  <c r="F62" i="1" s="1"/>
  <c r="E72" i="1"/>
  <c r="F72" i="1" s="1"/>
  <c r="E75" i="1"/>
  <c r="F75" i="1" s="1"/>
  <c r="E88" i="1"/>
  <c r="F88" i="1" s="1"/>
  <c r="E98" i="1"/>
  <c r="F98" i="1" s="1"/>
  <c r="E105" i="1"/>
  <c r="F105" i="1" s="1"/>
  <c r="E36" i="1"/>
  <c r="F36" i="1" s="1"/>
  <c r="E53" i="1"/>
  <c r="F53" i="1" s="1"/>
  <c r="E56" i="1"/>
  <c r="F56" i="1" s="1"/>
  <c r="E69" i="1"/>
  <c r="F69" i="1" s="1"/>
  <c r="E85" i="1"/>
  <c r="F85" i="1" s="1"/>
  <c r="E124" i="1"/>
  <c r="F124" i="1" s="1"/>
  <c r="E131" i="1"/>
  <c r="F131" i="1" s="1"/>
  <c r="E142" i="1"/>
  <c r="F142" i="1" s="1"/>
  <c r="E33" i="1"/>
  <c r="F33" i="1" s="1"/>
  <c r="E50" i="1"/>
  <c r="F50" i="1" s="1"/>
  <c r="E66" i="1"/>
  <c r="F66" i="1" s="1"/>
  <c r="E82" i="1"/>
  <c r="F82" i="1" s="1"/>
  <c r="E95" i="1"/>
  <c r="F95" i="1" s="1"/>
  <c r="E115" i="1"/>
  <c r="F115" i="1" s="1"/>
  <c r="E118" i="1"/>
  <c r="F118" i="1" s="1"/>
  <c r="E121" i="1"/>
  <c r="F121" i="1" s="1"/>
  <c r="E135" i="1"/>
  <c r="F135" i="1" s="1"/>
  <c r="E139" i="1"/>
  <c r="F139" i="1" s="1"/>
  <c r="E17" i="1"/>
  <c r="F17" i="1" s="1"/>
  <c r="E39" i="1"/>
  <c r="F39" i="1" s="1"/>
  <c r="E7" i="1"/>
  <c r="F7" i="1" s="1"/>
  <c r="E27" i="1"/>
  <c r="F27" i="1" s="1"/>
  <c r="E30" i="1"/>
  <c r="F30" i="1" s="1"/>
  <c r="E63" i="1"/>
  <c r="F63" i="1" s="1"/>
  <c r="E76" i="1"/>
  <c r="F76" i="1" s="1"/>
  <c r="E79" i="1"/>
  <c r="F79" i="1" s="1"/>
  <c r="E92" i="1"/>
  <c r="F92" i="1" s="1"/>
  <c r="E102" i="1"/>
  <c r="F102" i="1" s="1"/>
  <c r="E109" i="1"/>
  <c r="F109" i="1" s="1"/>
  <c r="E112" i="1"/>
  <c r="F112" i="1" s="1"/>
  <c r="E46" i="1"/>
  <c r="F46" i="1" s="1"/>
  <c r="E4" i="1"/>
  <c r="F4" i="1" s="1"/>
  <c r="E14" i="1"/>
  <c r="F14" i="1" s="1"/>
  <c r="E18" i="1"/>
  <c r="F18" i="1" s="1"/>
  <c r="E21" i="1"/>
  <c r="F21" i="1" s="1"/>
  <c r="E24" i="1"/>
  <c r="F24" i="1" s="1"/>
  <c r="E43" i="1"/>
  <c r="F43" i="1" s="1"/>
  <c r="E60" i="1"/>
  <c r="F60" i="1" s="1"/>
  <c r="E73" i="1"/>
  <c r="F73" i="1" s="1"/>
  <c r="E89" i="1"/>
  <c r="F89" i="1" s="1"/>
  <c r="E99" i="1"/>
  <c r="F99" i="1" s="1"/>
  <c r="E106" i="1"/>
  <c r="F106" i="1" s="1"/>
</calcChain>
</file>

<file path=xl/sharedStrings.xml><?xml version="1.0" encoding="utf-8"?>
<sst xmlns="http://schemas.openxmlformats.org/spreadsheetml/2006/main" count="271" uniqueCount="227">
  <si>
    <t xml:space="preserve">Insert Your Quantity </t>
  </si>
  <si>
    <t>CC 011725</t>
  </si>
  <si>
    <t>Alro Part#</t>
  </si>
  <si>
    <t>CAST COPPER</t>
  </si>
  <si>
    <t>List Price Per Piece</t>
  </si>
  <si>
    <t>Multiplier</t>
  </si>
  <si>
    <t>Net Price</t>
  </si>
  <si>
    <t>Inner</t>
  </si>
  <si>
    <t>Master</t>
  </si>
  <si>
    <t>Qty</t>
  </si>
  <si>
    <t>Subtotal (US $)</t>
  </si>
  <si>
    <t>Product Line Total</t>
  </si>
  <si>
    <t>DROP EAR</t>
  </si>
  <si>
    <t/>
  </si>
  <si>
    <t>P5228</t>
  </si>
  <si>
    <t>1/2 Copper Drop Ear Elbow</t>
  </si>
  <si>
    <t>P8211</t>
  </si>
  <si>
    <t>3/4 Copper Drop Ear Elbow</t>
  </si>
  <si>
    <t>P4717</t>
  </si>
  <si>
    <t>1/2 Copper x Fem Drop Ear Elbow</t>
  </si>
  <si>
    <t>P5325</t>
  </si>
  <si>
    <t>3/4 Copper x Fem Drop Ear Elbow</t>
  </si>
  <si>
    <t>P13131</t>
  </si>
  <si>
    <t>1 Copper x Fem Drop Ear Elbow</t>
  </si>
  <si>
    <t>NET</t>
  </si>
  <si>
    <t>-</t>
  </si>
  <si>
    <t>P5389</t>
  </si>
  <si>
    <t>1/2x3/8 Copper x Fem Drop Ear Elbow</t>
  </si>
  <si>
    <t>P5422</t>
  </si>
  <si>
    <t>3/4x1/2 Copper x Fem Drop Ear Elbow</t>
  </si>
  <si>
    <t>P5532</t>
  </si>
  <si>
    <t>1/2 Copper x Fem Drop Ear Tee CxCxF</t>
  </si>
  <si>
    <t>ELBOWS</t>
  </si>
  <si>
    <t>FEMALE ELBOW</t>
  </si>
  <si>
    <t>P4882</t>
  </si>
  <si>
    <t xml:space="preserve">1/2 Copper x Fem Elbow  </t>
  </si>
  <si>
    <t>P4883</t>
  </si>
  <si>
    <t xml:space="preserve">3/4 Copper x Fem Elbow  </t>
  </si>
  <si>
    <t>P4884</t>
  </si>
  <si>
    <t xml:space="preserve">1 Copper x Fem Elbow  </t>
  </si>
  <si>
    <t>P4885</t>
  </si>
  <si>
    <t xml:space="preserve">1-1/4 Copper x Fem Elbow  </t>
  </si>
  <si>
    <t>P4886</t>
  </si>
  <si>
    <t xml:space="preserve">1-1/2 Copper x Fem Elbow  </t>
  </si>
  <si>
    <t>P4887</t>
  </si>
  <si>
    <t xml:space="preserve">2 Copper x Fem Elbow  </t>
  </si>
  <si>
    <t>P4723</t>
  </si>
  <si>
    <t xml:space="preserve">1/2x3/8 Copper x Fem Elbow  </t>
  </si>
  <si>
    <t>P4890</t>
  </si>
  <si>
    <t xml:space="preserve">1/2x3/4 Copper x Fem Elbow  </t>
  </si>
  <si>
    <t>P4893</t>
  </si>
  <si>
    <t xml:space="preserve">3/4x1/2 Copper x Fem Elbow  </t>
  </si>
  <si>
    <t>P4892</t>
  </si>
  <si>
    <t xml:space="preserve">3/4x1 Copper x Fem Elbow  </t>
  </si>
  <si>
    <t>P4896</t>
  </si>
  <si>
    <t xml:space="preserve">1x1/2 Copper x Fem Elbow  </t>
  </si>
  <si>
    <t>P4895</t>
  </si>
  <si>
    <t xml:space="preserve">1x3/4 Copper x Fem Elbow  </t>
  </si>
  <si>
    <t>P5273</t>
  </si>
  <si>
    <t>1/2 Copper x Fem Flanged Sink Elbow</t>
  </si>
  <si>
    <t>MALE ELBOW</t>
  </si>
  <si>
    <t>P4902</t>
  </si>
  <si>
    <t xml:space="preserve">1/2 Copper x Male Elbow  </t>
  </si>
  <si>
    <t>P4903</t>
  </si>
  <si>
    <t xml:space="preserve">3/4 Copper x Male Elbow  </t>
  </si>
  <si>
    <t>P4904</t>
  </si>
  <si>
    <t xml:space="preserve">1 Copper x Male Elbow  </t>
  </si>
  <si>
    <t>P4905</t>
  </si>
  <si>
    <t xml:space="preserve">1-1/4 Copper x Male Elbow  </t>
  </si>
  <si>
    <t>P4906</t>
  </si>
  <si>
    <t xml:space="preserve">1-1/2 Copper x Male Elbow  </t>
  </si>
  <si>
    <t>P4907</t>
  </si>
  <si>
    <t xml:space="preserve">2 Copper x Male Elbow  </t>
  </si>
  <si>
    <t>P4910</t>
  </si>
  <si>
    <t>1/2x3/4 Copper x Male Elbow</t>
  </si>
  <si>
    <t>P4913</t>
  </si>
  <si>
    <t>3/4x1/2 Copper x Male Elbow</t>
  </si>
  <si>
    <t>90 ELBOW</t>
  </si>
  <si>
    <t>P5522</t>
  </si>
  <si>
    <t xml:space="preserve">1-1/2x3/4 Copper Elbow  </t>
  </si>
  <si>
    <t>P5313</t>
  </si>
  <si>
    <t xml:space="preserve">1-1/2x1 Copper Elbow  </t>
  </si>
  <si>
    <t>P5523</t>
  </si>
  <si>
    <t xml:space="preserve">2x1-1/4 Copper Elbow  </t>
  </si>
  <si>
    <t>P4927</t>
  </si>
  <si>
    <t xml:space="preserve">1/2 Copper Vent Elbow </t>
  </si>
  <si>
    <t>P4929</t>
  </si>
  <si>
    <t xml:space="preserve">3/4 Copper Vent Elbow </t>
  </si>
  <si>
    <t>P4931</t>
  </si>
  <si>
    <t xml:space="preserve">1 Copper Vent Elbow </t>
  </si>
  <si>
    <t>BASEBOARD TEES</t>
  </si>
  <si>
    <t>P4919</t>
  </si>
  <si>
    <t xml:space="preserve">1/2x1/8x1/2 Copper Baseboard Tee CxFxC </t>
  </si>
  <si>
    <t>P4920</t>
  </si>
  <si>
    <t xml:space="preserve">3/4x1/8x3/4 Copper Baseboard Tee CxFxC </t>
  </si>
  <si>
    <t>P4921</t>
  </si>
  <si>
    <t xml:space="preserve">1x1/8x1 Copper Baseboard Tee CxFxC </t>
  </si>
  <si>
    <t>P4923</t>
  </si>
  <si>
    <t xml:space="preserve">1-1/4x1/8x1-1/4 Copper Baseboard Tee CxFxC </t>
  </si>
  <si>
    <t>TEES - COPPER x COPPER x FEMALE</t>
  </si>
  <si>
    <t>P5043</t>
  </si>
  <si>
    <t xml:space="preserve">1/2 Copper Tee CxCxF  </t>
  </si>
  <si>
    <t>P5045</t>
  </si>
  <si>
    <t xml:space="preserve">3/4 Copper Tee CxCxF  </t>
  </si>
  <si>
    <t>P5046</t>
  </si>
  <si>
    <t xml:space="preserve">1 Copper Tee CxCxF  </t>
  </si>
  <si>
    <t>P5047</t>
  </si>
  <si>
    <t xml:space="preserve">1-1/4 Copper Tee CxCxF  </t>
  </si>
  <si>
    <t>P5057</t>
  </si>
  <si>
    <t xml:space="preserve">1/2x1/2x3/8 Copper Tee CxCxF  </t>
  </si>
  <si>
    <t>P5056</t>
  </si>
  <si>
    <t xml:space="preserve">1/2x1/2x3/4 Copper Tee CxCxF  </t>
  </si>
  <si>
    <t>P5060</t>
  </si>
  <si>
    <t xml:space="preserve">3/4x3/4x1/2 Copper Tee CxCxF  </t>
  </si>
  <si>
    <t>P5059</t>
  </si>
  <si>
    <t xml:space="preserve">3/4x3/4x1 Copper Tee CxCxF  </t>
  </si>
  <si>
    <t>P5068</t>
  </si>
  <si>
    <t xml:space="preserve">1x1x1/2 Copper Tee CxCxF  </t>
  </si>
  <si>
    <t>P5067</t>
  </si>
  <si>
    <t xml:space="preserve">1x1x3/4 Copper Tee CxCxF  </t>
  </si>
  <si>
    <t>P5073</t>
  </si>
  <si>
    <t xml:space="preserve">1-1/4x1-1/4x1/2 Copper Tee CxCxF  </t>
  </si>
  <si>
    <t>P5072</t>
  </si>
  <si>
    <t xml:space="preserve">1-1/4x1-1/4x3/4 Copper Tee CxCxF  </t>
  </si>
  <si>
    <t>P5071</t>
  </si>
  <si>
    <t xml:space="preserve">1-1/4x1-1/4x1 Copper Tee CxCxF  </t>
  </si>
  <si>
    <t>P5078</t>
  </si>
  <si>
    <t xml:space="preserve">1-1/2x1-1/2x1/2 Copper Tee CxCxF  </t>
  </si>
  <si>
    <t>P5076</t>
  </si>
  <si>
    <t xml:space="preserve">1-1/2x1-1/2x3/4 Copper Tee CxCxF  </t>
  </si>
  <si>
    <t>P5075</t>
  </si>
  <si>
    <t xml:space="preserve">1-1/2x1-1/2x1 Copper Tee CxCxF  </t>
  </si>
  <si>
    <t>P5084</t>
  </si>
  <si>
    <t xml:space="preserve">2x2x1/2 Copper Tee CxCxF  </t>
  </si>
  <si>
    <t>P5082</t>
  </si>
  <si>
    <t xml:space="preserve">2x2x3/4 Copper Tee CxCxF  </t>
  </si>
  <si>
    <t>P5080</t>
  </si>
  <si>
    <t xml:space="preserve">2x2x1 Copper Tee CxCxF  </t>
  </si>
  <si>
    <t>COPPER x FEMALE x COPPER</t>
  </si>
  <si>
    <t>P5089</t>
  </si>
  <si>
    <t xml:space="preserve">1/2 Copper Tee CxFxC  </t>
  </si>
  <si>
    <t>P5092</t>
  </si>
  <si>
    <t xml:space="preserve">3/4 Copper Tee CxFxC  </t>
  </si>
  <si>
    <t>P5093</t>
  </si>
  <si>
    <t xml:space="preserve">1 Copper Tee CxFxC  </t>
  </si>
  <si>
    <t>P5102</t>
  </si>
  <si>
    <t xml:space="preserve">3/4x1/2x3/4 Copper Tee CxFxC  </t>
  </si>
  <si>
    <t>P5104</t>
  </si>
  <si>
    <t xml:space="preserve">1x1/2x1 Copper Tee CxFxC  </t>
  </si>
  <si>
    <t>P5103</t>
  </si>
  <si>
    <t xml:space="preserve">1x3/4x1 Copper Tee CxFxC  </t>
  </si>
  <si>
    <t>P5106</t>
  </si>
  <si>
    <t xml:space="preserve">1-1/4x1/2x1-1/4 Copper Tee CxFxC  </t>
  </si>
  <si>
    <t>P5105</t>
  </si>
  <si>
    <t xml:space="preserve">1-1/4x3/4x1-1/4 Copper Tee CxFxC  </t>
  </si>
  <si>
    <t>P5107</t>
  </si>
  <si>
    <t xml:space="preserve">1-1/2x3/4x1-1/2 Copper Tee CxFxC  </t>
  </si>
  <si>
    <t>P6252</t>
  </si>
  <si>
    <t xml:space="preserve">2x1/2x2 Copper Tee CxFxC  </t>
  </si>
  <si>
    <t>P5567</t>
  </si>
  <si>
    <t xml:space="preserve">2x3/4x2 Copper Tee CxFxC  </t>
  </si>
  <si>
    <t>FEMALE x FEMALE x COPPER</t>
  </si>
  <si>
    <t>P5444</t>
  </si>
  <si>
    <t xml:space="preserve">3/4 Copper Tee FxFxC  </t>
  </si>
  <si>
    <t>P10058</t>
  </si>
  <si>
    <t xml:space="preserve">3/4x1/2x1/2 Copper Tee FxFxC  </t>
  </si>
  <si>
    <t>P10049</t>
  </si>
  <si>
    <t xml:space="preserve">3/4x1/2x3/4 Copper Tee FxFxC  </t>
  </si>
  <si>
    <t>P6372</t>
  </si>
  <si>
    <t xml:space="preserve">3/4x3/4x1/2 Copper Tee FxFxC  </t>
  </si>
  <si>
    <t>UNIONS</t>
  </si>
  <si>
    <t>P5497</t>
  </si>
  <si>
    <t xml:space="preserve">1/2 Copper x Fem Union   </t>
  </si>
  <si>
    <t>P5279</t>
  </si>
  <si>
    <t xml:space="preserve">3/4 Copper x Fem Union   </t>
  </si>
  <si>
    <t>P5765</t>
  </si>
  <si>
    <t xml:space="preserve">1 Copper x Fem Union   </t>
  </si>
  <si>
    <t>P7679</t>
  </si>
  <si>
    <t xml:space="preserve">1-1/4 Copper x Fem Union   </t>
  </si>
  <si>
    <t>P6424</t>
  </si>
  <si>
    <t xml:space="preserve">1-1/2 Copper x Fem Union   </t>
  </si>
  <si>
    <t>P5766</t>
  </si>
  <si>
    <t xml:space="preserve">2 Copper x Fem Union   </t>
  </si>
  <si>
    <t>P5118</t>
  </si>
  <si>
    <t xml:space="preserve">3/8 Copper x Male Union   </t>
  </si>
  <si>
    <t>P5119</t>
  </si>
  <si>
    <t xml:space="preserve">1/2 Copper x Male Union   </t>
  </si>
  <si>
    <t>P5120</t>
  </si>
  <si>
    <t xml:space="preserve">3/4 Copper x Male Union   </t>
  </si>
  <si>
    <t>P5121</t>
  </si>
  <si>
    <t xml:space="preserve">1 Copper x Male Union   </t>
  </si>
  <si>
    <t>P5122</t>
  </si>
  <si>
    <t xml:space="preserve">1-1/4 Copper x Male Union   </t>
  </si>
  <si>
    <t>P5123</t>
  </si>
  <si>
    <t xml:space="preserve">1-1/2 Copper x Male Union   </t>
  </si>
  <si>
    <t>P5124</t>
  </si>
  <si>
    <t xml:space="preserve">2 Copper x Male Union   </t>
  </si>
  <si>
    <t>P13184</t>
  </si>
  <si>
    <t xml:space="preserve">2-1/2 Copper x Male Union   </t>
  </si>
  <si>
    <t>FEMALE ADAPTER</t>
  </si>
  <si>
    <t>P5155</t>
  </si>
  <si>
    <t xml:space="preserve">4 Copper x Fem ADPT   </t>
  </si>
  <si>
    <t>P4687</t>
  </si>
  <si>
    <t xml:space="preserve">3/4x1-1/4 Copper x Fem ADPT   </t>
  </si>
  <si>
    <t>P4689</t>
  </si>
  <si>
    <t xml:space="preserve">1x1-1/2 Copper x Fem ADPT   </t>
  </si>
  <si>
    <t>P4693</t>
  </si>
  <si>
    <t xml:space="preserve">1-1/4x2 Copper x Fem ADPT   </t>
  </si>
  <si>
    <t>P4703</t>
  </si>
  <si>
    <t xml:space="preserve">1-1/2x1 Copper x Fem ADPT   </t>
  </si>
  <si>
    <t>P4704</t>
  </si>
  <si>
    <t xml:space="preserve">2x1-1/4 Copper x Fem ADPT   </t>
  </si>
  <si>
    <t>FEMALE FITTING ADAPTER</t>
  </si>
  <si>
    <t>P5767</t>
  </si>
  <si>
    <t>1/2x1/4 Copper FTG x Fem ADPT</t>
  </si>
  <si>
    <t>MALE ADAPTER</t>
  </si>
  <si>
    <t>P4737</t>
  </si>
  <si>
    <t xml:space="preserve">3/4x1-1/2 Copper x Male ADPT   </t>
  </si>
  <si>
    <t>P4745</t>
  </si>
  <si>
    <t xml:space="preserve">1-1/4x2 Copper x Male ADPT   </t>
  </si>
  <si>
    <t>P4748</t>
  </si>
  <si>
    <t xml:space="preserve">1-1/2x2 Copper x Male ADPT   </t>
  </si>
  <si>
    <t>DRAIN COUPLING</t>
  </si>
  <si>
    <t>P5225</t>
  </si>
  <si>
    <t>1/2 Copper Drain Coupling</t>
  </si>
  <si>
    <t>P5224</t>
  </si>
  <si>
    <t>3/4 Copper Drain Coupling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</si>
</sst>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&quot;$&quot;#,##0.0000"/>
    <numFmt numFmtId="167" formatCode="0.0000"/>
    <numFmt numFmtId="168" formatCode="_-&quot;$&quot;* #,##0.0000_-;\-&quot;$&quot;* #,##0.00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2"/>
      <color rgb="FF0070C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49" fontId="0" fillId="0" borderId="1" xfId="1" applyNumberFormat="1" applyFont="1" applyBorder="1" applyAlignment="1" applyProtection="1">
      <alignment vertical="center" wrapText="1"/>
      <protection hidden="1"/>
    </xf>
    <xf numFmtId="164" fontId="4" fillId="0" borderId="3" xfId="1" applyNumberFormat="1" applyFont="1" applyBorder="1" applyAlignment="1" applyProtection="1">
      <alignment horizontal="center" vertical="center" wrapText="1"/>
      <protection hidden="1"/>
    </xf>
    <xf numFmtId="165" fontId="5" fillId="0" borderId="3" xfId="0" applyNumberFormat="1" applyFont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" fontId="5" fillId="0" borderId="4" xfId="0" applyNumberFormat="1" applyFont="1" applyBorder="1" applyAlignment="1" applyProtection="1">
      <alignment horizontal="center" vertical="center" wrapText="1"/>
      <protection hidden="1"/>
    </xf>
    <xf numFmtId="166" fontId="5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5" xfId="1" applyNumberFormat="1" applyFont="1" applyBorder="1" applyAlignment="1" applyProtection="1">
      <alignment vertical="center" wrapText="1"/>
      <protection hidden="1"/>
    </xf>
    <xf numFmtId="164" fontId="4" fillId="0" borderId="0" xfId="1" applyNumberFormat="1" applyFont="1" applyBorder="1" applyAlignment="1" applyProtection="1">
      <alignment horizontal="center"/>
      <protection hidden="1"/>
    </xf>
    <xf numFmtId="167" fontId="6" fillId="0" borderId="6" xfId="0" applyNumberFormat="1" applyFont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hidden="1"/>
    </xf>
    <xf numFmtId="166" fontId="0" fillId="0" borderId="4" xfId="0" applyNumberFormat="1" applyBorder="1" applyAlignment="1" applyProtection="1">
      <alignment horizontal="center"/>
      <protection hidden="1"/>
    </xf>
    <xf numFmtId="2" fontId="7" fillId="2" borderId="9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10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10" xfId="1" applyNumberFormat="1" applyFont="1" applyFill="1" applyBorder="1" applyAlignment="1" applyProtection="1">
      <alignment horizontal="center" vertical="center" wrapText="1"/>
      <protection hidden="1"/>
    </xf>
    <xf numFmtId="44" fontId="7" fillId="2" borderId="10" xfId="1" applyFont="1" applyFill="1" applyBorder="1" applyAlignment="1" applyProtection="1">
      <alignment horizontal="right" wrapText="1"/>
      <protection hidden="1"/>
    </xf>
    <xf numFmtId="0" fontId="7" fillId="2" borderId="10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0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3" borderId="13" xfId="0" applyFont="1" applyFill="1" applyBorder="1" applyProtection="1">
      <protection hidden="1"/>
    </xf>
    <xf numFmtId="2" fontId="8" fillId="3" borderId="14" xfId="0" applyNumberFormat="1" applyFont="1" applyFill="1" applyBorder="1" applyAlignment="1" applyProtection="1">
      <alignment horizontal="center"/>
      <protection hidden="1"/>
    </xf>
    <xf numFmtId="0" fontId="9" fillId="3" borderId="14" xfId="0" applyFont="1" applyFill="1" applyBorder="1" applyAlignment="1" applyProtection="1">
      <alignment horizontal="left"/>
      <protection hidden="1"/>
    </xf>
    <xf numFmtId="164" fontId="10" fillId="3" borderId="14" xfId="0" applyNumberFormat="1" applyFont="1" applyFill="1" applyBorder="1" applyAlignment="1" applyProtection="1">
      <alignment horizontal="center"/>
      <protection hidden="1"/>
    </xf>
    <xf numFmtId="165" fontId="11" fillId="3" borderId="14" xfId="0" applyNumberFormat="1" applyFont="1" applyFill="1" applyBorder="1" applyAlignment="1" applyProtection="1">
      <alignment horizontal="center"/>
      <protection hidden="1"/>
    </xf>
    <xf numFmtId="168" fontId="11" fillId="3" borderId="14" xfId="1" applyNumberFormat="1" applyFont="1" applyFill="1" applyBorder="1" applyAlignment="1" applyProtection="1">
      <alignment horizontal="center"/>
      <protection hidden="1"/>
    </xf>
    <xf numFmtId="1" fontId="8" fillId="3" borderId="14" xfId="1" applyNumberFormat="1" applyFont="1" applyFill="1" applyBorder="1" applyAlignment="1" applyProtection="1">
      <alignment horizontal="center"/>
      <protection hidden="1"/>
    </xf>
    <xf numFmtId="1" fontId="8" fillId="3" borderId="14" xfId="0" applyNumberFormat="1" applyFont="1" applyFill="1" applyBorder="1" applyAlignment="1" applyProtection="1">
      <alignment horizontal="center"/>
      <protection hidden="1"/>
    </xf>
    <xf numFmtId="1" fontId="8" fillId="3" borderId="14" xfId="0" applyNumberFormat="1" applyFont="1" applyFill="1" applyBorder="1" applyAlignment="1" applyProtection="1">
      <alignment horizontal="center"/>
      <protection locked="0" hidden="1"/>
    </xf>
    <xf numFmtId="164" fontId="8" fillId="3" borderId="15" xfId="0" applyNumberFormat="1" applyFont="1" applyFill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Protection="1">
      <protection hidden="1"/>
    </xf>
    <xf numFmtId="164" fontId="2" fillId="0" borderId="16" xfId="0" applyNumberFormat="1" applyFont="1" applyBorder="1" applyAlignment="1" applyProtection="1">
      <alignment horizontal="center"/>
      <protection hidden="1"/>
    </xf>
    <xf numFmtId="167" fontId="2" fillId="0" borderId="16" xfId="0" applyNumberFormat="1" applyFont="1" applyBorder="1" applyAlignment="1" applyProtection="1">
      <alignment horizontal="center"/>
      <protection hidden="1"/>
    </xf>
    <xf numFmtId="168" fontId="2" fillId="0" borderId="16" xfId="0" applyNumberFormat="1" applyFont="1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1" fontId="0" fillId="4" borderId="16" xfId="0" applyNumberFormat="1" applyFill="1" applyBorder="1" applyAlignment="1" applyProtection="1">
      <alignment horizontal="center"/>
      <protection locked="0" hidden="1"/>
    </xf>
    <xf numFmtId="164" fontId="0" fillId="5" borderId="16" xfId="0" applyNumberFormat="1" applyFill="1" applyBorder="1" applyAlignment="1" applyProtection="1">
      <alignment horizontal="center"/>
      <protection hidden="1"/>
    </xf>
    <xf numFmtId="2" fontId="2" fillId="0" borderId="13" xfId="0" applyNumberFormat="1" applyFont="1" applyBorder="1" applyAlignment="1" applyProtection="1">
      <alignment horizontal="center"/>
      <protection hidden="1"/>
    </xf>
    <xf numFmtId="49" fontId="2" fillId="0" borderId="14" xfId="0" quotePrefix="1" applyNumberFormat="1" applyFont="1" applyBorder="1" applyAlignment="1" applyProtection="1">
      <alignment horizontal="left"/>
      <protection hidden="1"/>
    </xf>
    <xf numFmtId="164" fontId="2" fillId="0" borderId="14" xfId="1" applyNumberFormat="1" applyFont="1" applyFill="1" applyBorder="1" applyAlignment="1" applyProtection="1">
      <alignment horizontal="center"/>
      <protection hidden="1"/>
    </xf>
    <xf numFmtId="165" fontId="8" fillId="0" borderId="14" xfId="0" applyNumberFormat="1" applyFont="1" applyBorder="1" applyAlignment="1" applyProtection="1">
      <alignment horizontal="center"/>
      <protection hidden="1"/>
    </xf>
    <xf numFmtId="168" fontId="8" fillId="0" borderId="14" xfId="1" applyNumberFormat="1" applyFont="1" applyFill="1" applyBorder="1" applyAlignment="1" applyProtection="1">
      <alignment horizontal="center"/>
      <protection hidden="1"/>
    </xf>
    <xf numFmtId="1" fontId="2" fillId="0" borderId="14" xfId="1" applyNumberFormat="1" applyFont="1" applyFill="1" applyBorder="1" applyAlignment="1" applyProtection="1">
      <alignment horizontal="center"/>
      <protection hidden="1"/>
    </xf>
    <xf numFmtId="1" fontId="2" fillId="0" borderId="14" xfId="0" applyNumberFormat="1" applyFont="1" applyBorder="1" applyAlignment="1" applyProtection="1">
      <alignment horizontal="center"/>
      <protection hidden="1"/>
    </xf>
    <xf numFmtId="1" fontId="2" fillId="0" borderId="14" xfId="0" applyNumberFormat="1" applyFont="1" applyBorder="1" applyAlignment="1" applyProtection="1">
      <alignment horizontal="center"/>
      <protection locked="0" hidden="1"/>
    </xf>
    <xf numFmtId="164" fontId="2" fillId="0" borderId="15" xfId="0" applyNumberFormat="1" applyFont="1" applyBorder="1" applyAlignment="1" applyProtection="1">
      <alignment horizontal="center"/>
      <protection hidden="1"/>
    </xf>
    <xf numFmtId="164" fontId="2" fillId="0" borderId="0" xfId="0" applyNumberFormat="1" applyFont="1" applyProtection="1">
      <protection hidden="1"/>
    </xf>
    <xf numFmtId="164" fontId="11" fillId="3" borderId="14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3" borderId="13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Protection="1"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8" fontId="2" fillId="0" borderId="17" xfId="0" applyNumberFormat="1" applyFont="1" applyBorder="1" applyProtection="1">
      <protection hidden="1"/>
    </xf>
    <xf numFmtId="0" fontId="2" fillId="0" borderId="17" xfId="0" applyFont="1" applyBorder="1" applyAlignment="1" applyProtection="1">
      <alignment horizontal="center"/>
      <protection hidden="1"/>
    </xf>
    <xf numFmtId="1" fontId="0" fillId="4" borderId="17" xfId="0" applyNumberFormat="1" applyFill="1" applyBorder="1" applyAlignment="1" applyProtection="1">
      <alignment horizontal="center"/>
      <protection locked="0" hidden="1"/>
    </xf>
    <xf numFmtId="164" fontId="0" fillId="5" borderId="17" xfId="0" applyNumberFormat="1" applyFill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" fontId="12" fillId="4" borderId="16" xfId="0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0" fontId="0" fillId="0" borderId="4" xfId="0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164" fontId="2" fillId="0" borderId="16" xfId="0" applyNumberFormat="1" applyFont="1" applyBorder="1" applyAlignment="1" applyProtection="1">
      <alignment horizontal="center" vertical="center"/>
      <protection hidden="1"/>
    </xf>
    <xf numFmtId="167" fontId="2" fillId="0" borderId="16" xfId="0" applyNumberFormat="1" applyFont="1" applyBorder="1" applyAlignment="1" applyProtection="1">
      <alignment horizontal="center" vertical="center"/>
      <protection hidden="1"/>
    </xf>
    <xf numFmtId="168" fontId="2" fillId="0" borderId="16" xfId="0" applyNumberFormat="1" applyFont="1" applyBorder="1" applyAlignment="1" applyProtection="1">
      <alignment vertical="center"/>
      <protection hidden="1"/>
    </xf>
    <xf numFmtId="1" fontId="0" fillId="4" borderId="16" xfId="0" applyNumberFormat="1" applyFill="1" applyBorder="1" applyAlignment="1" applyProtection="1">
      <alignment horizontal="center" vertical="center"/>
      <protection locked="0" hidden="1"/>
    </xf>
    <xf numFmtId="164" fontId="0" fillId="5" borderId="16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44" fontId="0" fillId="0" borderId="0" xfId="0" applyNumberFormat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98663F8D-B4EF-4529-8A22-1EC1E840DDAB}"/>
            </a:ext>
          </a:extLst>
        </xdr:cNvPr>
        <xdr:cNvSpPr/>
      </xdr:nvSpPr>
      <xdr:spPr>
        <a:xfrm>
          <a:off x="87154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1445AE06-94DC-4525-B057-0C3850E12E50}"/>
            </a:ext>
          </a:extLst>
        </xdr:cNvPr>
        <xdr:cNvSpPr/>
      </xdr:nvSpPr>
      <xdr:spPr>
        <a:xfrm>
          <a:off x="87154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FB6AD62D-D8C0-4BE9-A492-DC8183191A47}"/>
            </a:ext>
          </a:extLst>
        </xdr:cNvPr>
        <xdr:cNvSpPr/>
      </xdr:nvSpPr>
      <xdr:spPr>
        <a:xfrm>
          <a:off x="87154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FE943CF8-9BA5-4B86-8733-F6F63C08CE2C}"/>
            </a:ext>
          </a:extLst>
        </xdr:cNvPr>
        <xdr:cNvSpPr/>
      </xdr:nvSpPr>
      <xdr:spPr>
        <a:xfrm>
          <a:off x="87154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571500</xdr:colOff>
      <xdr:row>0</xdr:row>
      <xdr:rowOff>0</xdr:rowOff>
    </xdr:from>
    <xdr:to>
      <xdr:col>3</xdr:col>
      <xdr:colOff>7889</xdr:colOff>
      <xdr:row>2</xdr:row>
      <xdr:rowOff>123793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36FC30-2DA2-4FBB-A4EB-BABB80922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4600" y="0"/>
          <a:ext cx="2474864" cy="124774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44</xdr:row>
      <xdr:rowOff>95250</xdr:rowOff>
    </xdr:from>
    <xdr:to>
      <xdr:col>0</xdr:col>
      <xdr:colOff>1038225</xdr:colOff>
      <xdr:row>49</xdr:row>
      <xdr:rowOff>114299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FBA84C-2D40-43AA-A9FC-8D4F01B0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9839325"/>
          <a:ext cx="101917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18</xdr:row>
      <xdr:rowOff>95249</xdr:rowOff>
    </xdr:from>
    <xdr:to>
      <xdr:col>1</xdr:col>
      <xdr:colOff>0</xdr:colOff>
      <xdr:row>23</xdr:row>
      <xdr:rowOff>114299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BF6685-D5CF-4E76-91A5-CE8CA01D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638674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85725</xdr:rowOff>
    </xdr:from>
    <xdr:to>
      <xdr:col>1</xdr:col>
      <xdr:colOff>0</xdr:colOff>
      <xdr:row>31</xdr:row>
      <xdr:rowOff>104775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442B38A-EE30-4D03-8997-B50A322F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6229350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35</xdr:row>
      <xdr:rowOff>9525</xdr:rowOff>
    </xdr:from>
    <xdr:to>
      <xdr:col>0</xdr:col>
      <xdr:colOff>1038224</xdr:colOff>
      <xdr:row>40</xdr:row>
      <xdr:rowOff>38098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E2AA92F-F2BD-48AD-BD6F-1AD1DCC3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" y="7953375"/>
          <a:ext cx="1028699" cy="1028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52</xdr:row>
      <xdr:rowOff>49091</xdr:rowOff>
    </xdr:from>
    <xdr:to>
      <xdr:col>0</xdr:col>
      <xdr:colOff>1000125</xdr:colOff>
      <xdr:row>55</xdr:row>
      <xdr:rowOff>190500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E837E26-1A04-4611-88F5-C088D79E28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7151" y="11393366"/>
          <a:ext cx="942974" cy="74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</xdr:row>
      <xdr:rowOff>57149</xdr:rowOff>
    </xdr:from>
    <xdr:to>
      <xdr:col>0</xdr:col>
      <xdr:colOff>1019175</xdr:colOff>
      <xdr:row>9</xdr:row>
      <xdr:rowOff>38099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ADC50FC-B984-40B8-9051-1ABB2733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800224"/>
          <a:ext cx="981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10</xdr:row>
      <xdr:rowOff>123825</xdr:rowOff>
    </xdr:from>
    <xdr:to>
      <xdr:col>0</xdr:col>
      <xdr:colOff>962026</xdr:colOff>
      <xdr:row>14</xdr:row>
      <xdr:rowOff>123825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D31BF49-0445-41DA-A032-00CCC5C28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1925" y="3067050"/>
          <a:ext cx="80010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63</xdr:row>
      <xdr:rowOff>47624</xdr:rowOff>
    </xdr:from>
    <xdr:to>
      <xdr:col>0</xdr:col>
      <xdr:colOff>1023938</xdr:colOff>
      <xdr:row>66</xdr:row>
      <xdr:rowOff>123824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9EC82D3-E5B1-4F18-B46C-6BEE2DC17A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5" y="13592174"/>
          <a:ext cx="1014413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73</xdr:row>
      <xdr:rowOff>152400</xdr:rowOff>
    </xdr:from>
    <xdr:to>
      <xdr:col>0</xdr:col>
      <xdr:colOff>1033463</xdr:colOff>
      <xdr:row>77</xdr:row>
      <xdr:rowOff>28575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CCC4859-9EC6-489E-8DF3-A2890775A1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15697200"/>
          <a:ext cx="1014413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89</xdr:row>
      <xdr:rowOff>76200</xdr:rowOff>
    </xdr:from>
    <xdr:to>
      <xdr:col>0</xdr:col>
      <xdr:colOff>1042199</xdr:colOff>
      <xdr:row>94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804972-4DA8-4905-9233-0F07008B6A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5" y="18821400"/>
          <a:ext cx="1032674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107</xdr:row>
      <xdr:rowOff>128938</xdr:rowOff>
    </xdr:from>
    <xdr:to>
      <xdr:col>0</xdr:col>
      <xdr:colOff>1028700</xdr:colOff>
      <xdr:row>111</xdr:row>
      <xdr:rowOff>104774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4B81A3C-C13C-43E0-88FC-7A410DF9B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22474588"/>
          <a:ext cx="971550" cy="77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114</xdr:row>
      <xdr:rowOff>152400</xdr:rowOff>
    </xdr:from>
    <xdr:to>
      <xdr:col>0</xdr:col>
      <xdr:colOff>1028360</xdr:colOff>
      <xdr:row>118</xdr:row>
      <xdr:rowOff>57149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70BA243-8A1B-4EC0-AAEC-FCF423D6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3898225"/>
          <a:ext cx="999785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125</xdr:row>
      <xdr:rowOff>66675</xdr:rowOff>
    </xdr:from>
    <xdr:to>
      <xdr:col>0</xdr:col>
      <xdr:colOff>1019173</xdr:colOff>
      <xdr:row>130</xdr:row>
      <xdr:rowOff>9523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A543988-E416-4264-A58A-91183EE5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26012775"/>
          <a:ext cx="942973" cy="942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38101</xdr:colOff>
      <xdr:row>135</xdr:row>
      <xdr:rowOff>42358</xdr:rowOff>
    </xdr:from>
    <xdr:to>
      <xdr:col>0</xdr:col>
      <xdr:colOff>1037419</xdr:colOff>
      <xdr:row>138</xdr:row>
      <xdr:rowOff>152399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FA0E56E-329F-467B-B7FF-9A28DA071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8101" y="27988708"/>
          <a:ext cx="999318" cy="71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104776</xdr:colOff>
      <xdr:row>140</xdr:row>
      <xdr:rowOff>27672</xdr:rowOff>
    </xdr:from>
    <xdr:to>
      <xdr:col>0</xdr:col>
      <xdr:colOff>914400</xdr:colOff>
      <xdr:row>141</xdr:row>
      <xdr:rowOff>333961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5EDD31B-7DD7-4DF6-BB39-870B92B6A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6" y="28974147"/>
          <a:ext cx="809624" cy="677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8D4E-ABA5-4EC9-8D45-24D9A57BD683}">
  <sheetPr>
    <tabColor theme="9" tint="-0.249977111117893"/>
    <pageSetUpPr fitToPage="1"/>
  </sheetPr>
  <dimension ref="A1:N392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1" customWidth="1"/>
    <col min="2" max="2" width="13.44140625" style="13" bestFit="1" customWidth="1"/>
    <col min="3" max="3" width="45.5546875" style="85" bestFit="1" customWidth="1"/>
    <col min="4" max="4" width="12.109375" style="86" bestFit="1" customWidth="1"/>
    <col min="5" max="5" width="10.6640625" style="87" bestFit="1" customWidth="1"/>
    <col min="6" max="6" width="11.6640625" style="88" customWidth="1"/>
    <col min="7" max="7" width="8.44140625" style="89" bestFit="1" customWidth="1"/>
    <col min="8" max="8" width="8.5546875" style="90" bestFit="1" customWidth="1"/>
    <col min="9" max="9" width="9.44140625" style="90" bestFit="1" customWidth="1"/>
    <col min="10" max="10" width="15.6640625" style="12" customWidth="1"/>
    <col min="11" max="11" width="14.88671875" style="11" customWidth="1"/>
    <col min="12" max="12" width="16.44140625" style="12" customWidth="1"/>
    <col min="13" max="13" width="8.88671875" style="11" customWidth="1"/>
    <col min="14" max="14" width="0" style="11" hidden="1" customWidth="1"/>
    <col min="15" max="16384" width="8.88671875" style="11" hidden="1"/>
  </cols>
  <sheetData>
    <row r="1" spans="1:12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1"/>
      <c r="K1" s="12"/>
      <c r="L1" s="11"/>
    </row>
    <row r="2" spans="1:12" ht="15" thickBot="1" x14ac:dyDescent="0.35">
      <c r="A2" s="92" t="s">
        <v>1</v>
      </c>
      <c r="B2" s="93"/>
      <c r="C2" s="14"/>
      <c r="D2" s="15"/>
      <c r="E2" s="16">
        <v>0</v>
      </c>
      <c r="F2" s="17"/>
      <c r="G2" s="18"/>
      <c r="H2" s="19"/>
      <c r="I2" s="20"/>
      <c r="J2" s="11"/>
      <c r="K2" s="12"/>
      <c r="L2" s="11"/>
    </row>
    <row r="3" spans="1:12" s="32" customFormat="1" ht="31.8" thickBot="1" x14ac:dyDescent="0.35">
      <c r="A3" s="21"/>
      <c r="B3" s="22" t="s">
        <v>2</v>
      </c>
      <c r="C3" s="23" t="s">
        <v>3</v>
      </c>
      <c r="D3" s="24" t="s">
        <v>4</v>
      </c>
      <c r="E3" s="25" t="s">
        <v>5</v>
      </c>
      <c r="F3" s="24" t="s">
        <v>6</v>
      </c>
      <c r="G3" s="26" t="s">
        <v>7</v>
      </c>
      <c r="H3" s="27" t="s">
        <v>8</v>
      </c>
      <c r="I3" s="28" t="s">
        <v>9</v>
      </c>
      <c r="J3" s="29" t="s">
        <v>10</v>
      </c>
      <c r="K3" s="30" t="s">
        <v>11</v>
      </c>
      <c r="L3" s="31">
        <f>SUM(J45:J142)</f>
        <v>0</v>
      </c>
    </row>
    <row r="4" spans="1:12" ht="15.75" customHeight="1" x14ac:dyDescent="0.3">
      <c r="A4" s="33"/>
      <c r="B4" s="34"/>
      <c r="C4" s="35" t="s">
        <v>12</v>
      </c>
      <c r="D4" s="36" t="s">
        <v>13</v>
      </c>
      <c r="E4" s="37">
        <f t="shared" ref="E4:E68" si="0">E$2</f>
        <v>0</v>
      </c>
      <c r="F4" s="38">
        <f t="shared" ref="F4:F15" si="1">IFERROR(D4*E4,0)</f>
        <v>0</v>
      </c>
      <c r="G4" s="39"/>
      <c r="H4" s="40"/>
      <c r="I4" s="41"/>
      <c r="J4" s="42"/>
      <c r="K4" s="1"/>
      <c r="L4" s="11"/>
    </row>
    <row r="5" spans="1:12" ht="15.6" x14ac:dyDescent="0.3">
      <c r="B5" s="43" t="s">
        <v>14</v>
      </c>
      <c r="C5" s="44" t="s">
        <v>15</v>
      </c>
      <c r="D5" s="45">
        <v>29.86</v>
      </c>
      <c r="E5" s="46">
        <f t="shared" si="0"/>
        <v>0</v>
      </c>
      <c r="F5" s="47">
        <f t="shared" si="1"/>
        <v>0</v>
      </c>
      <c r="G5" s="48">
        <v>50</v>
      </c>
      <c r="H5" s="48">
        <v>500</v>
      </c>
      <c r="I5" s="49"/>
      <c r="J5" s="50">
        <f>IFERROR(#REF!*I5,0)</f>
        <v>0</v>
      </c>
    </row>
    <row r="6" spans="1:12" ht="15.6" x14ac:dyDescent="0.3">
      <c r="B6" s="43" t="s">
        <v>16</v>
      </c>
      <c r="C6" s="44" t="s">
        <v>17</v>
      </c>
      <c r="D6" s="45">
        <v>87.18</v>
      </c>
      <c r="E6" s="46">
        <f t="shared" si="0"/>
        <v>0</v>
      </c>
      <c r="F6" s="47">
        <f t="shared" si="1"/>
        <v>0</v>
      </c>
      <c r="G6" s="48">
        <v>10</v>
      </c>
      <c r="H6" s="48">
        <v>80</v>
      </c>
      <c r="I6" s="49"/>
      <c r="J6" s="50">
        <f>IFERROR(#REF!*I6,0)</f>
        <v>0</v>
      </c>
    </row>
    <row r="7" spans="1:12" ht="15.6" x14ac:dyDescent="0.3">
      <c r="A7" s="1"/>
      <c r="B7" s="51"/>
      <c r="C7" s="52"/>
      <c r="D7" s="53"/>
      <c r="E7" s="54">
        <f t="shared" si="0"/>
        <v>0</v>
      </c>
      <c r="F7" s="55">
        <f t="shared" si="1"/>
        <v>0</v>
      </c>
      <c r="G7" s="56"/>
      <c r="H7" s="57"/>
      <c r="I7" s="58"/>
      <c r="J7" s="59"/>
      <c r="K7" s="1"/>
      <c r="L7" s="60"/>
    </row>
    <row r="8" spans="1:12" ht="15.6" x14ac:dyDescent="0.3">
      <c r="B8" s="43" t="s">
        <v>18</v>
      </c>
      <c r="C8" s="44" t="s">
        <v>19</v>
      </c>
      <c r="D8" s="45">
        <v>32.020000000000003</v>
      </c>
      <c r="E8" s="46">
        <f t="shared" si="0"/>
        <v>0</v>
      </c>
      <c r="F8" s="47">
        <f t="shared" si="1"/>
        <v>0</v>
      </c>
      <c r="G8" s="48">
        <v>25</v>
      </c>
      <c r="H8" s="48">
        <v>200</v>
      </c>
      <c r="I8" s="49"/>
      <c r="J8" s="50">
        <f>IFERROR(#REF!*I8,0)</f>
        <v>0</v>
      </c>
    </row>
    <row r="9" spans="1:12" ht="15.6" x14ac:dyDescent="0.3">
      <c r="B9" s="43" t="s">
        <v>20</v>
      </c>
      <c r="C9" s="44" t="s">
        <v>21</v>
      </c>
      <c r="D9" s="45">
        <v>56.29</v>
      </c>
      <c r="E9" s="46">
        <f t="shared" si="0"/>
        <v>0</v>
      </c>
      <c r="F9" s="47">
        <f t="shared" si="1"/>
        <v>0</v>
      </c>
      <c r="G9" s="48">
        <v>25</v>
      </c>
      <c r="H9" s="48">
        <v>50</v>
      </c>
      <c r="I9" s="49"/>
      <c r="J9" s="50">
        <f>IFERROR(#REF!*I9,0)</f>
        <v>0</v>
      </c>
    </row>
    <row r="10" spans="1:12" ht="15.6" x14ac:dyDescent="0.3">
      <c r="B10" s="43" t="s">
        <v>22</v>
      </c>
      <c r="C10" s="44" t="s">
        <v>23</v>
      </c>
      <c r="D10" s="45" t="s">
        <v>24</v>
      </c>
      <c r="E10" s="46" t="s">
        <v>24</v>
      </c>
      <c r="F10" s="47">
        <f t="shared" si="1"/>
        <v>0</v>
      </c>
      <c r="G10" s="48" t="s">
        <v>25</v>
      </c>
      <c r="H10" s="48" t="s">
        <v>25</v>
      </c>
      <c r="I10" s="49"/>
      <c r="J10" s="50">
        <f>IFERROR(#REF!*I10,0)</f>
        <v>0</v>
      </c>
    </row>
    <row r="11" spans="1:12" ht="15.6" x14ac:dyDescent="0.3">
      <c r="A11" s="1"/>
      <c r="B11" s="51"/>
      <c r="C11" s="52"/>
      <c r="D11" s="53"/>
      <c r="E11" s="54">
        <f t="shared" si="0"/>
        <v>0</v>
      </c>
      <c r="F11" s="55">
        <f t="shared" si="1"/>
        <v>0</v>
      </c>
      <c r="G11" s="56"/>
      <c r="H11" s="57"/>
      <c r="I11" s="58"/>
      <c r="J11" s="59"/>
      <c r="K11" s="1"/>
      <c r="L11" s="60"/>
    </row>
    <row r="12" spans="1:12" ht="15.6" x14ac:dyDescent="0.3">
      <c r="B12" s="43" t="s">
        <v>26</v>
      </c>
      <c r="C12" s="44" t="s">
        <v>27</v>
      </c>
      <c r="D12" s="45">
        <v>51.99</v>
      </c>
      <c r="E12" s="46">
        <f t="shared" si="0"/>
        <v>0</v>
      </c>
      <c r="F12" s="47">
        <f t="shared" si="1"/>
        <v>0</v>
      </c>
      <c r="G12" s="48">
        <v>50</v>
      </c>
      <c r="H12" s="48">
        <v>500</v>
      </c>
      <c r="I12" s="49"/>
      <c r="J12" s="50">
        <f>IFERROR(#REF!*I12,0)</f>
        <v>0</v>
      </c>
    </row>
    <row r="13" spans="1:12" ht="15.6" x14ac:dyDescent="0.3">
      <c r="B13" s="43" t="s">
        <v>28</v>
      </c>
      <c r="C13" s="44" t="s">
        <v>29</v>
      </c>
      <c r="D13" s="45">
        <v>102.63</v>
      </c>
      <c r="E13" s="46">
        <f t="shared" si="0"/>
        <v>0</v>
      </c>
      <c r="F13" s="47">
        <f t="shared" si="1"/>
        <v>0</v>
      </c>
      <c r="G13" s="48">
        <v>25</v>
      </c>
      <c r="H13" s="48" t="s">
        <v>25</v>
      </c>
      <c r="I13" s="49"/>
      <c r="J13" s="50">
        <f>IFERROR(#REF!*I13,0)</f>
        <v>0</v>
      </c>
    </row>
    <row r="14" spans="1:12" ht="15.6" x14ac:dyDescent="0.3">
      <c r="A14" s="1"/>
      <c r="B14" s="51"/>
      <c r="C14" s="52"/>
      <c r="D14" s="53"/>
      <c r="E14" s="54">
        <f t="shared" si="0"/>
        <v>0</v>
      </c>
      <c r="F14" s="55">
        <f t="shared" si="1"/>
        <v>0</v>
      </c>
      <c r="G14" s="56"/>
      <c r="H14" s="57"/>
      <c r="I14" s="58"/>
      <c r="J14" s="59"/>
      <c r="K14" s="1"/>
      <c r="L14" s="60"/>
    </row>
    <row r="15" spans="1:12" ht="15.6" x14ac:dyDescent="0.3">
      <c r="B15" s="43" t="s">
        <v>30</v>
      </c>
      <c r="C15" s="44" t="s">
        <v>31</v>
      </c>
      <c r="D15" s="45">
        <v>71.319999999999993</v>
      </c>
      <c r="E15" s="46">
        <f t="shared" si="0"/>
        <v>0</v>
      </c>
      <c r="F15" s="47">
        <f t="shared" si="1"/>
        <v>0</v>
      </c>
      <c r="G15" s="48">
        <v>25</v>
      </c>
      <c r="H15" s="48">
        <v>250</v>
      </c>
      <c r="I15" s="49"/>
      <c r="J15" s="50">
        <f>IFERROR(#REF!*I15,0)</f>
        <v>0</v>
      </c>
    </row>
    <row r="16" spans="1:12" ht="15.75" customHeight="1" x14ac:dyDescent="0.3">
      <c r="A16" s="33"/>
      <c r="B16" s="34"/>
      <c r="C16" s="35" t="s">
        <v>32</v>
      </c>
      <c r="D16" s="36" t="s">
        <v>13</v>
      </c>
      <c r="E16" s="37">
        <f t="shared" si="0"/>
        <v>0</v>
      </c>
      <c r="F16" s="61"/>
      <c r="G16" s="39"/>
      <c r="H16" s="40"/>
      <c r="I16" s="41"/>
      <c r="J16" s="42"/>
      <c r="K16" s="1"/>
      <c r="L16" s="60"/>
    </row>
    <row r="17" spans="1:12" ht="15.75" customHeight="1" x14ac:dyDescent="0.3">
      <c r="A17" s="62"/>
      <c r="B17" s="63"/>
      <c r="C17" s="35" t="s">
        <v>33</v>
      </c>
      <c r="D17" s="36" t="s">
        <v>13</v>
      </c>
      <c r="E17" s="37">
        <f>E$2</f>
        <v>0</v>
      </c>
      <c r="F17" s="38">
        <f t="shared" ref="F17:F80" si="2">IFERROR(D17*E17,0)</f>
        <v>0</v>
      </c>
      <c r="G17" s="39"/>
      <c r="H17" s="40"/>
      <c r="I17" s="41"/>
      <c r="J17" s="42"/>
      <c r="K17" s="1"/>
      <c r="L17" s="11"/>
    </row>
    <row r="18" spans="1:12" ht="15.75" customHeight="1" x14ac:dyDescent="0.3">
      <c r="B18" s="64" t="s">
        <v>34</v>
      </c>
      <c r="C18" s="65" t="s">
        <v>35</v>
      </c>
      <c r="D18" s="66">
        <v>23.78</v>
      </c>
      <c r="E18" s="46">
        <f t="shared" si="0"/>
        <v>0</v>
      </c>
      <c r="F18" s="67">
        <f t="shared" si="2"/>
        <v>0</v>
      </c>
      <c r="G18" s="68">
        <v>20</v>
      </c>
      <c r="H18" s="68">
        <v>200</v>
      </c>
      <c r="I18" s="69"/>
      <c r="J18" s="70">
        <f>IFERROR(#REF!*I18,0)</f>
        <v>0</v>
      </c>
    </row>
    <row r="19" spans="1:12" ht="15.6" x14ac:dyDescent="0.3">
      <c r="B19" s="43" t="s">
        <v>36</v>
      </c>
      <c r="C19" s="44" t="s">
        <v>37</v>
      </c>
      <c r="D19" s="45">
        <v>40.619999999999997</v>
      </c>
      <c r="E19" s="46">
        <f t="shared" si="0"/>
        <v>0</v>
      </c>
      <c r="F19" s="47">
        <f t="shared" si="2"/>
        <v>0</v>
      </c>
      <c r="G19" s="48">
        <v>20</v>
      </c>
      <c r="H19" s="48">
        <v>250</v>
      </c>
      <c r="I19" s="49"/>
      <c r="J19" s="50">
        <f>IFERROR(#REF!*I19,0)</f>
        <v>0</v>
      </c>
    </row>
    <row r="20" spans="1:12" ht="15.6" x14ac:dyDescent="0.3">
      <c r="B20" s="43" t="s">
        <v>38</v>
      </c>
      <c r="C20" s="44" t="s">
        <v>39</v>
      </c>
      <c r="D20" s="45">
        <v>128.72999999999999</v>
      </c>
      <c r="E20" s="46">
        <f t="shared" si="0"/>
        <v>0</v>
      </c>
      <c r="F20" s="47">
        <f t="shared" si="2"/>
        <v>0</v>
      </c>
      <c r="G20" s="48">
        <v>10</v>
      </c>
      <c r="H20" s="48">
        <v>50</v>
      </c>
      <c r="I20" s="49"/>
      <c r="J20" s="50">
        <f>IFERROR(#REF!*I20,0)</f>
        <v>0</v>
      </c>
    </row>
    <row r="21" spans="1:12" ht="15.6" x14ac:dyDescent="0.3">
      <c r="B21" s="43" t="s">
        <v>40</v>
      </c>
      <c r="C21" s="44" t="s">
        <v>41</v>
      </c>
      <c r="D21" s="45">
        <v>218.09</v>
      </c>
      <c r="E21" s="46">
        <f t="shared" si="0"/>
        <v>0</v>
      </c>
      <c r="F21" s="47">
        <f t="shared" si="2"/>
        <v>0</v>
      </c>
      <c r="G21" s="48">
        <v>5</v>
      </c>
      <c r="H21" s="48">
        <v>50</v>
      </c>
      <c r="I21" s="49"/>
      <c r="J21" s="50">
        <f>IFERROR(#REF!*I21,0)</f>
        <v>0</v>
      </c>
      <c r="L21" s="11"/>
    </row>
    <row r="22" spans="1:12" ht="15.6" x14ac:dyDescent="0.3">
      <c r="B22" s="43" t="s">
        <v>42</v>
      </c>
      <c r="C22" s="44" t="s">
        <v>43</v>
      </c>
      <c r="D22" s="45">
        <v>223.44</v>
      </c>
      <c r="E22" s="46">
        <f t="shared" si="0"/>
        <v>0</v>
      </c>
      <c r="F22" s="47">
        <f t="shared" si="2"/>
        <v>0</v>
      </c>
      <c r="G22" s="48">
        <v>5</v>
      </c>
      <c r="H22" s="48">
        <v>50</v>
      </c>
      <c r="I22" s="49"/>
      <c r="J22" s="50">
        <f>IFERROR(#REF!*I22,0)</f>
        <v>0</v>
      </c>
    </row>
    <row r="23" spans="1:12" ht="15.6" x14ac:dyDescent="0.3">
      <c r="B23" s="43" t="s">
        <v>44</v>
      </c>
      <c r="C23" s="44" t="s">
        <v>45</v>
      </c>
      <c r="D23" s="45">
        <v>397.96</v>
      </c>
      <c r="E23" s="46">
        <f t="shared" si="0"/>
        <v>0</v>
      </c>
      <c r="F23" s="47">
        <f t="shared" si="2"/>
        <v>0</v>
      </c>
      <c r="G23" s="48">
        <v>1</v>
      </c>
      <c r="H23" s="48">
        <v>25</v>
      </c>
      <c r="I23" s="49"/>
      <c r="J23" s="50">
        <f>IFERROR(#REF!*I23,0)</f>
        <v>0</v>
      </c>
    </row>
    <row r="24" spans="1:12" ht="15.6" x14ac:dyDescent="0.3">
      <c r="A24" s="1"/>
      <c r="B24" s="51"/>
      <c r="C24" s="52"/>
      <c r="D24" s="53"/>
      <c r="E24" s="54">
        <f t="shared" si="0"/>
        <v>0</v>
      </c>
      <c r="F24" s="55">
        <f t="shared" si="2"/>
        <v>0</v>
      </c>
      <c r="G24" s="56"/>
      <c r="H24" s="57"/>
      <c r="I24" s="58"/>
      <c r="J24" s="59"/>
      <c r="K24" s="1"/>
      <c r="L24" s="60"/>
    </row>
    <row r="25" spans="1:12" ht="15.6" x14ac:dyDescent="0.3">
      <c r="B25" s="43" t="s">
        <v>46</v>
      </c>
      <c r="C25" s="44" t="s">
        <v>47</v>
      </c>
      <c r="D25" s="45">
        <v>37.159999999999997</v>
      </c>
      <c r="E25" s="46">
        <f t="shared" si="0"/>
        <v>0</v>
      </c>
      <c r="F25" s="47">
        <f t="shared" si="2"/>
        <v>0</v>
      </c>
      <c r="G25" s="48">
        <v>25</v>
      </c>
      <c r="H25" s="48">
        <v>250</v>
      </c>
      <c r="I25" s="49"/>
      <c r="J25" s="50">
        <f>IFERROR(#REF!*I25,0)</f>
        <v>0</v>
      </c>
    </row>
    <row r="26" spans="1:12" ht="15.6" x14ac:dyDescent="0.3">
      <c r="B26" s="43" t="s">
        <v>48</v>
      </c>
      <c r="C26" s="44" t="s">
        <v>49</v>
      </c>
      <c r="D26" s="45">
        <v>65.17</v>
      </c>
      <c r="E26" s="46">
        <f t="shared" si="0"/>
        <v>0</v>
      </c>
      <c r="F26" s="47">
        <f t="shared" si="2"/>
        <v>0</v>
      </c>
      <c r="G26" s="48">
        <v>25</v>
      </c>
      <c r="H26" s="48">
        <v>250</v>
      </c>
      <c r="I26" s="49"/>
      <c r="J26" s="50">
        <f>IFERROR(#REF!*I26,0)</f>
        <v>0</v>
      </c>
    </row>
    <row r="27" spans="1:12" ht="15.6" x14ac:dyDescent="0.3">
      <c r="B27" s="43" t="s">
        <v>50</v>
      </c>
      <c r="C27" s="44" t="s">
        <v>51</v>
      </c>
      <c r="D27" s="45">
        <v>65.17</v>
      </c>
      <c r="E27" s="46">
        <f t="shared" si="0"/>
        <v>0</v>
      </c>
      <c r="F27" s="47">
        <f t="shared" si="2"/>
        <v>0</v>
      </c>
      <c r="G27" s="48">
        <v>25</v>
      </c>
      <c r="H27" s="48">
        <v>250</v>
      </c>
      <c r="I27" s="49"/>
      <c r="J27" s="50">
        <f>IFERROR(#REF!*I27,0)</f>
        <v>0</v>
      </c>
    </row>
    <row r="28" spans="1:12" ht="15.6" x14ac:dyDescent="0.3">
      <c r="B28" s="43" t="s">
        <v>52</v>
      </c>
      <c r="C28" s="44" t="s">
        <v>53</v>
      </c>
      <c r="D28" s="45">
        <v>80.7</v>
      </c>
      <c r="E28" s="46">
        <f t="shared" si="0"/>
        <v>0</v>
      </c>
      <c r="F28" s="47">
        <f t="shared" si="2"/>
        <v>0</v>
      </c>
      <c r="G28" s="48">
        <v>10</v>
      </c>
      <c r="H28" s="48">
        <v>250</v>
      </c>
      <c r="I28" s="49"/>
      <c r="J28" s="50">
        <f>IFERROR(#REF!*I28,0)</f>
        <v>0</v>
      </c>
    </row>
    <row r="29" spans="1:12" ht="15.6" x14ac:dyDescent="0.3">
      <c r="B29" s="43" t="s">
        <v>54</v>
      </c>
      <c r="C29" s="44" t="s">
        <v>55</v>
      </c>
      <c r="D29" s="45">
        <v>122.99</v>
      </c>
      <c r="E29" s="46">
        <f t="shared" si="0"/>
        <v>0</v>
      </c>
      <c r="F29" s="47">
        <f t="shared" si="2"/>
        <v>0</v>
      </c>
      <c r="G29" s="48">
        <v>10</v>
      </c>
      <c r="H29" s="48">
        <v>100</v>
      </c>
      <c r="I29" s="49"/>
      <c r="J29" s="50">
        <f>IFERROR(#REF!*I29,0)</f>
        <v>0</v>
      </c>
    </row>
    <row r="30" spans="1:12" ht="15.6" x14ac:dyDescent="0.3">
      <c r="B30" s="43" t="s">
        <v>56</v>
      </c>
      <c r="C30" s="44" t="s">
        <v>57</v>
      </c>
      <c r="D30" s="45">
        <v>77.06</v>
      </c>
      <c r="E30" s="46">
        <f t="shared" si="0"/>
        <v>0</v>
      </c>
      <c r="F30" s="47">
        <f t="shared" si="2"/>
        <v>0</v>
      </c>
      <c r="G30" s="48">
        <v>10</v>
      </c>
      <c r="H30" s="48">
        <v>100</v>
      </c>
      <c r="I30" s="49"/>
      <c r="J30" s="50">
        <f>IFERROR(#REF!*I30,0)</f>
        <v>0</v>
      </c>
    </row>
    <row r="31" spans="1:12" ht="15.6" x14ac:dyDescent="0.3">
      <c r="A31" s="1"/>
      <c r="B31" s="51"/>
      <c r="C31" s="52"/>
      <c r="D31" s="53"/>
      <c r="E31" s="54">
        <f t="shared" si="0"/>
        <v>0</v>
      </c>
      <c r="F31" s="55">
        <f t="shared" si="2"/>
        <v>0</v>
      </c>
      <c r="G31" s="56"/>
      <c r="H31" s="57"/>
      <c r="I31" s="58"/>
      <c r="J31" s="59"/>
      <c r="K31" s="1"/>
      <c r="L31" s="60"/>
    </row>
    <row r="32" spans="1:12" ht="15.6" x14ac:dyDescent="0.3">
      <c r="B32" s="43" t="s">
        <v>58</v>
      </c>
      <c r="C32" s="44" t="s">
        <v>59</v>
      </c>
      <c r="D32" s="45">
        <v>54.54</v>
      </c>
      <c r="E32" s="46">
        <f t="shared" si="0"/>
        <v>0</v>
      </c>
      <c r="F32" s="47">
        <f t="shared" si="2"/>
        <v>0</v>
      </c>
      <c r="G32" s="48">
        <v>1</v>
      </c>
      <c r="H32" s="48" t="s">
        <v>25</v>
      </c>
      <c r="I32" s="49"/>
      <c r="J32" s="50">
        <f>IFERROR(#REF!*I32,0)</f>
        <v>0</v>
      </c>
    </row>
    <row r="33" spans="1:12" ht="15.75" customHeight="1" x14ac:dyDescent="0.3">
      <c r="A33" s="62"/>
      <c r="B33" s="63"/>
      <c r="C33" s="35" t="s">
        <v>60</v>
      </c>
      <c r="D33" s="36" t="s">
        <v>13</v>
      </c>
      <c r="E33" s="37">
        <f t="shared" si="0"/>
        <v>0</v>
      </c>
      <c r="F33" s="38">
        <f t="shared" si="2"/>
        <v>0</v>
      </c>
      <c r="G33" s="39"/>
      <c r="H33" s="40"/>
      <c r="I33" s="41"/>
      <c r="J33" s="42"/>
      <c r="K33" s="1"/>
      <c r="L33" s="60"/>
    </row>
    <row r="34" spans="1:12" ht="15.6" x14ac:dyDescent="0.3">
      <c r="B34" s="43" t="s">
        <v>61</v>
      </c>
      <c r="C34" s="44" t="s">
        <v>62</v>
      </c>
      <c r="D34" s="45">
        <v>28.75</v>
      </c>
      <c r="E34" s="46">
        <f t="shared" si="0"/>
        <v>0</v>
      </c>
      <c r="F34" s="47">
        <f t="shared" si="2"/>
        <v>0</v>
      </c>
      <c r="G34" s="48">
        <v>20</v>
      </c>
      <c r="H34" s="48">
        <v>250</v>
      </c>
      <c r="I34" s="49"/>
      <c r="J34" s="50">
        <f>IFERROR(#REF!*I34,0)</f>
        <v>0</v>
      </c>
    </row>
    <row r="35" spans="1:12" ht="15.6" x14ac:dyDescent="0.3">
      <c r="B35" s="43" t="s">
        <v>63</v>
      </c>
      <c r="C35" s="44" t="s">
        <v>64</v>
      </c>
      <c r="D35" s="45">
        <v>51.67</v>
      </c>
      <c r="E35" s="46">
        <f t="shared" si="0"/>
        <v>0</v>
      </c>
      <c r="F35" s="47">
        <f t="shared" si="2"/>
        <v>0</v>
      </c>
      <c r="G35" s="48">
        <v>25</v>
      </c>
      <c r="H35" s="48">
        <v>100</v>
      </c>
      <c r="I35" s="49"/>
      <c r="J35" s="50">
        <f>IFERROR(#REF!*I35,0)</f>
        <v>0</v>
      </c>
    </row>
    <row r="36" spans="1:12" ht="15.6" x14ac:dyDescent="0.3">
      <c r="B36" s="43" t="s">
        <v>65</v>
      </c>
      <c r="C36" s="44" t="s">
        <v>66</v>
      </c>
      <c r="D36" s="45">
        <v>91.14</v>
      </c>
      <c r="E36" s="46">
        <f t="shared" si="0"/>
        <v>0</v>
      </c>
      <c r="F36" s="47">
        <f t="shared" si="2"/>
        <v>0</v>
      </c>
      <c r="G36" s="48">
        <v>10</v>
      </c>
      <c r="H36" s="48">
        <v>100</v>
      </c>
      <c r="I36" s="49"/>
      <c r="J36" s="50">
        <f>IFERROR(#REF!*I36,0)</f>
        <v>0</v>
      </c>
    </row>
    <row r="37" spans="1:12" ht="15.6" x14ac:dyDescent="0.3">
      <c r="B37" s="43" t="s">
        <v>67</v>
      </c>
      <c r="C37" s="44" t="s">
        <v>68</v>
      </c>
      <c r="D37" s="45">
        <v>176.7</v>
      </c>
      <c r="E37" s="46">
        <f t="shared" si="0"/>
        <v>0</v>
      </c>
      <c r="F37" s="47">
        <f t="shared" si="2"/>
        <v>0</v>
      </c>
      <c r="G37" s="48">
        <v>10</v>
      </c>
      <c r="H37" s="48">
        <v>100</v>
      </c>
      <c r="I37" s="49"/>
      <c r="J37" s="50">
        <f>IFERROR(#REF!*I37,0)</f>
        <v>0</v>
      </c>
    </row>
    <row r="38" spans="1:12" ht="15.6" x14ac:dyDescent="0.3">
      <c r="B38" s="43" t="s">
        <v>69</v>
      </c>
      <c r="C38" s="44" t="s">
        <v>70</v>
      </c>
      <c r="D38" s="45">
        <v>238.4</v>
      </c>
      <c r="E38" s="46">
        <f t="shared" si="0"/>
        <v>0</v>
      </c>
      <c r="F38" s="47">
        <f t="shared" si="2"/>
        <v>0</v>
      </c>
      <c r="G38" s="48">
        <v>5</v>
      </c>
      <c r="H38" s="48">
        <v>50</v>
      </c>
      <c r="I38" s="49"/>
      <c r="J38" s="50">
        <f>IFERROR(#REF!*I38,0)</f>
        <v>0</v>
      </c>
    </row>
    <row r="39" spans="1:12" ht="15.6" x14ac:dyDescent="0.3">
      <c r="B39" s="43" t="s">
        <v>71</v>
      </c>
      <c r="C39" s="44" t="s">
        <v>72</v>
      </c>
      <c r="D39" s="45">
        <v>389.32</v>
      </c>
      <c r="E39" s="46">
        <f t="shared" si="0"/>
        <v>0</v>
      </c>
      <c r="F39" s="47">
        <f t="shared" si="2"/>
        <v>0</v>
      </c>
      <c r="G39" s="48">
        <v>1</v>
      </c>
      <c r="H39" s="48">
        <v>25</v>
      </c>
      <c r="I39" s="49"/>
      <c r="J39" s="50">
        <f>IFERROR(#REF!*I39,0)</f>
        <v>0</v>
      </c>
    </row>
    <row r="40" spans="1:12" ht="15.6" x14ac:dyDescent="0.3">
      <c r="A40" s="1"/>
      <c r="B40" s="51"/>
      <c r="C40" s="52"/>
      <c r="D40" s="53"/>
      <c r="E40" s="54">
        <f t="shared" si="0"/>
        <v>0</v>
      </c>
      <c r="F40" s="55">
        <f t="shared" si="2"/>
        <v>0</v>
      </c>
      <c r="G40" s="56"/>
      <c r="H40" s="57"/>
      <c r="I40" s="58"/>
      <c r="J40" s="59"/>
      <c r="K40" s="1"/>
      <c r="L40" s="60"/>
    </row>
    <row r="41" spans="1:12" ht="15.6" x14ac:dyDescent="0.3">
      <c r="B41" s="43" t="s">
        <v>73</v>
      </c>
      <c r="C41" s="44" t="s">
        <v>74</v>
      </c>
      <c r="D41" s="45">
        <v>54.93</v>
      </c>
      <c r="E41" s="46">
        <f t="shared" si="0"/>
        <v>0</v>
      </c>
      <c r="F41" s="47">
        <f t="shared" si="2"/>
        <v>0</v>
      </c>
      <c r="G41" s="48">
        <v>25</v>
      </c>
      <c r="H41" s="48">
        <v>250</v>
      </c>
      <c r="I41" s="49"/>
      <c r="J41" s="50">
        <f>IFERROR(#REF!*I41,0)</f>
        <v>0</v>
      </c>
    </row>
    <row r="42" spans="1:12" ht="15.6" x14ac:dyDescent="0.3">
      <c r="B42" s="43" t="s">
        <v>75</v>
      </c>
      <c r="C42" s="44" t="s">
        <v>76</v>
      </c>
      <c r="D42" s="45">
        <v>64.94</v>
      </c>
      <c r="E42" s="46">
        <f t="shared" si="0"/>
        <v>0</v>
      </c>
      <c r="F42" s="47">
        <f t="shared" si="2"/>
        <v>0</v>
      </c>
      <c r="G42" s="48">
        <v>10</v>
      </c>
      <c r="H42" s="48">
        <v>200</v>
      </c>
      <c r="I42" s="49"/>
      <c r="J42" s="50">
        <f>IFERROR(#REF!*I42,0)</f>
        <v>0</v>
      </c>
      <c r="L42" s="11"/>
    </row>
    <row r="43" spans="1:12" ht="15.75" customHeight="1" x14ac:dyDescent="0.3">
      <c r="A43" s="62"/>
      <c r="B43" s="63"/>
      <c r="C43" s="35" t="s">
        <v>77</v>
      </c>
      <c r="D43" s="36" t="s">
        <v>13</v>
      </c>
      <c r="E43" s="37">
        <f>E$2</f>
        <v>0</v>
      </c>
      <c r="F43" s="38">
        <f t="shared" si="2"/>
        <v>0</v>
      </c>
      <c r="G43" s="39"/>
      <c r="H43" s="40"/>
      <c r="I43" s="41"/>
      <c r="J43" s="42"/>
      <c r="K43" s="1"/>
      <c r="L43" s="11"/>
    </row>
    <row r="44" spans="1:12" ht="15.6" x14ac:dyDescent="0.3">
      <c r="B44" s="43" t="s">
        <v>78</v>
      </c>
      <c r="C44" s="44" t="s">
        <v>79</v>
      </c>
      <c r="D44" s="45" t="s">
        <v>24</v>
      </c>
      <c r="E44" s="46" t="s">
        <v>24</v>
      </c>
      <c r="F44" s="47">
        <f t="shared" si="2"/>
        <v>0</v>
      </c>
      <c r="G44" s="48">
        <v>10</v>
      </c>
      <c r="H44" s="48" t="s">
        <v>25</v>
      </c>
      <c r="I44" s="49"/>
      <c r="J44" s="50">
        <f>IFERROR(#REF!*I44,0)</f>
        <v>0</v>
      </c>
    </row>
    <row r="45" spans="1:12" ht="15.6" x14ac:dyDescent="0.3">
      <c r="B45" s="43" t="s">
        <v>80</v>
      </c>
      <c r="C45" s="44" t="s">
        <v>81</v>
      </c>
      <c r="D45" s="45" t="s">
        <v>24</v>
      </c>
      <c r="E45" s="46" t="s">
        <v>24</v>
      </c>
      <c r="F45" s="47">
        <f t="shared" si="2"/>
        <v>0</v>
      </c>
      <c r="G45" s="48">
        <v>10</v>
      </c>
      <c r="H45" s="48">
        <v>100</v>
      </c>
      <c r="I45" s="49"/>
      <c r="J45" s="50">
        <f>IFERROR(#REF!*I45,0)</f>
        <v>0</v>
      </c>
    </row>
    <row r="46" spans="1:12" ht="15.6" x14ac:dyDescent="0.3">
      <c r="A46" s="1"/>
      <c r="B46" s="51"/>
      <c r="C46" s="52"/>
      <c r="D46" s="53"/>
      <c r="E46" s="54">
        <f t="shared" si="0"/>
        <v>0</v>
      </c>
      <c r="F46" s="55">
        <f t="shared" si="2"/>
        <v>0</v>
      </c>
      <c r="G46" s="56"/>
      <c r="H46" s="57"/>
      <c r="I46" s="58"/>
      <c r="J46" s="59"/>
      <c r="K46" s="1"/>
      <c r="L46" s="60"/>
    </row>
    <row r="47" spans="1:12" ht="15.6" x14ac:dyDescent="0.3">
      <c r="B47" s="43" t="s">
        <v>82</v>
      </c>
      <c r="C47" s="44" t="s">
        <v>83</v>
      </c>
      <c r="D47" s="45" t="s">
        <v>24</v>
      </c>
      <c r="E47" s="46" t="s">
        <v>24</v>
      </c>
      <c r="F47" s="47">
        <f t="shared" si="2"/>
        <v>0</v>
      </c>
      <c r="G47" s="48">
        <v>5</v>
      </c>
      <c r="H47" s="48" t="s">
        <v>25</v>
      </c>
      <c r="I47" s="49"/>
      <c r="J47" s="50">
        <f>IFERROR(#REF!*I47,0)</f>
        <v>0</v>
      </c>
    </row>
    <row r="48" spans="1:12" ht="15.6" x14ac:dyDescent="0.3">
      <c r="A48" s="1"/>
      <c r="B48" s="51"/>
      <c r="C48" s="52"/>
      <c r="D48" s="53"/>
      <c r="E48" s="54">
        <f t="shared" si="0"/>
        <v>0</v>
      </c>
      <c r="F48" s="55">
        <f t="shared" si="2"/>
        <v>0</v>
      </c>
      <c r="G48" s="56"/>
      <c r="H48" s="57"/>
      <c r="I48" s="58"/>
      <c r="J48" s="59"/>
      <c r="K48" s="1"/>
      <c r="L48" s="60"/>
    </row>
    <row r="49" spans="1:12" ht="15.6" x14ac:dyDescent="0.3">
      <c r="B49" s="43" t="s">
        <v>84</v>
      </c>
      <c r="C49" s="44" t="s">
        <v>85</v>
      </c>
      <c r="D49" s="45">
        <v>44.27</v>
      </c>
      <c r="E49" s="46">
        <f t="shared" si="0"/>
        <v>0</v>
      </c>
      <c r="F49" s="47">
        <f t="shared" si="2"/>
        <v>0</v>
      </c>
      <c r="G49" s="48">
        <v>50</v>
      </c>
      <c r="H49" s="48">
        <v>500</v>
      </c>
      <c r="I49" s="49"/>
      <c r="J49" s="50">
        <f>IFERROR(#REF!*I49,0)</f>
        <v>0</v>
      </c>
    </row>
    <row r="50" spans="1:12" ht="15.6" x14ac:dyDescent="0.3">
      <c r="B50" s="43" t="s">
        <v>86</v>
      </c>
      <c r="C50" s="44" t="s">
        <v>87</v>
      </c>
      <c r="D50" s="45">
        <v>35.72</v>
      </c>
      <c r="E50" s="46">
        <f t="shared" si="0"/>
        <v>0</v>
      </c>
      <c r="F50" s="47">
        <f t="shared" si="2"/>
        <v>0</v>
      </c>
      <c r="G50" s="48">
        <v>25</v>
      </c>
      <c r="H50" s="48">
        <v>250</v>
      </c>
      <c r="I50" s="49"/>
      <c r="J50" s="50">
        <f>IFERROR(#REF!*I50,0)</f>
        <v>0</v>
      </c>
    </row>
    <row r="51" spans="1:12" ht="15.6" x14ac:dyDescent="0.3">
      <c r="B51" s="43" t="s">
        <v>88</v>
      </c>
      <c r="C51" s="44" t="s">
        <v>89</v>
      </c>
      <c r="D51" s="45">
        <v>75.52</v>
      </c>
      <c r="E51" s="46">
        <f t="shared" si="0"/>
        <v>0</v>
      </c>
      <c r="F51" s="47">
        <f t="shared" si="2"/>
        <v>0</v>
      </c>
      <c r="G51" s="48">
        <v>10</v>
      </c>
      <c r="H51" s="48">
        <v>100</v>
      </c>
      <c r="I51" s="49"/>
      <c r="J51" s="50">
        <f>IFERROR(#REF!*I51,0)</f>
        <v>0</v>
      </c>
    </row>
    <row r="52" spans="1:12" ht="15.75" customHeight="1" x14ac:dyDescent="0.3">
      <c r="A52" s="33"/>
      <c r="B52" s="34"/>
      <c r="C52" s="35" t="s">
        <v>90</v>
      </c>
      <c r="D52" s="36" t="s">
        <v>13</v>
      </c>
      <c r="E52" s="37">
        <f t="shared" si="0"/>
        <v>0</v>
      </c>
      <c r="F52" s="38">
        <f t="shared" si="2"/>
        <v>0</v>
      </c>
      <c r="G52" s="39"/>
      <c r="H52" s="40"/>
      <c r="I52" s="41"/>
      <c r="J52" s="42"/>
      <c r="K52" s="1"/>
      <c r="L52" s="60"/>
    </row>
    <row r="53" spans="1:12" ht="15.6" x14ac:dyDescent="0.3">
      <c r="B53" s="43" t="s">
        <v>91</v>
      </c>
      <c r="C53" s="44" t="s">
        <v>92</v>
      </c>
      <c r="D53" s="45">
        <v>40.090000000000003</v>
      </c>
      <c r="E53" s="46">
        <f t="shared" si="0"/>
        <v>0</v>
      </c>
      <c r="F53" s="47">
        <f t="shared" si="2"/>
        <v>0</v>
      </c>
      <c r="G53" s="48">
        <v>50</v>
      </c>
      <c r="H53" s="48">
        <v>500</v>
      </c>
      <c r="I53" s="49"/>
      <c r="J53" s="50">
        <f>IFERROR(#REF!*I53,0)</f>
        <v>0</v>
      </c>
    </row>
    <row r="54" spans="1:12" ht="15.6" x14ac:dyDescent="0.3">
      <c r="B54" s="43" t="s">
        <v>93</v>
      </c>
      <c r="C54" s="44" t="s">
        <v>94</v>
      </c>
      <c r="D54" s="45">
        <v>43.16</v>
      </c>
      <c r="E54" s="46">
        <f t="shared" si="0"/>
        <v>0</v>
      </c>
      <c r="F54" s="47">
        <f t="shared" si="2"/>
        <v>0</v>
      </c>
      <c r="G54" s="48">
        <v>25</v>
      </c>
      <c r="H54" s="48">
        <v>100</v>
      </c>
      <c r="I54" s="49"/>
      <c r="J54" s="50">
        <f>IFERROR(#REF!*I54,0)</f>
        <v>0</v>
      </c>
    </row>
    <row r="55" spans="1:12" ht="15.6" x14ac:dyDescent="0.3">
      <c r="B55" s="43" t="s">
        <v>95</v>
      </c>
      <c r="C55" s="44" t="s">
        <v>96</v>
      </c>
      <c r="D55" s="45">
        <v>80.19</v>
      </c>
      <c r="E55" s="46">
        <f t="shared" si="0"/>
        <v>0</v>
      </c>
      <c r="F55" s="47">
        <f t="shared" si="2"/>
        <v>0</v>
      </c>
      <c r="G55" s="48">
        <v>10</v>
      </c>
      <c r="H55" s="48">
        <v>100</v>
      </c>
      <c r="I55" s="49"/>
      <c r="J55" s="50">
        <f>IFERROR(#REF!*I55,0)</f>
        <v>0</v>
      </c>
    </row>
    <row r="56" spans="1:12" ht="15.6" x14ac:dyDescent="0.3">
      <c r="B56" s="43" t="s">
        <v>97</v>
      </c>
      <c r="C56" s="44" t="s">
        <v>98</v>
      </c>
      <c r="D56" s="45">
        <v>309.36</v>
      </c>
      <c r="E56" s="46">
        <f t="shared" si="0"/>
        <v>0</v>
      </c>
      <c r="F56" s="47">
        <f t="shared" si="2"/>
        <v>0</v>
      </c>
      <c r="G56" s="48">
        <v>10</v>
      </c>
      <c r="H56" s="48">
        <v>100</v>
      </c>
      <c r="I56" s="49"/>
      <c r="J56" s="50">
        <f>IFERROR(#REF!*I56,0)</f>
        <v>0</v>
      </c>
    </row>
    <row r="57" spans="1:12" ht="15.75" customHeight="1" x14ac:dyDescent="0.3">
      <c r="A57" s="33"/>
      <c r="B57" s="34"/>
      <c r="C57" s="35" t="s">
        <v>99</v>
      </c>
      <c r="D57" s="36" t="s">
        <v>13</v>
      </c>
      <c r="E57" s="37">
        <f t="shared" si="0"/>
        <v>0</v>
      </c>
      <c r="F57" s="38">
        <f t="shared" si="2"/>
        <v>0</v>
      </c>
      <c r="G57" s="39"/>
      <c r="H57" s="40"/>
      <c r="I57" s="41"/>
      <c r="J57" s="42"/>
      <c r="K57" s="1"/>
      <c r="L57" s="60"/>
    </row>
    <row r="58" spans="1:12" ht="15.6" x14ac:dyDescent="0.3">
      <c r="B58" s="43" t="s">
        <v>100</v>
      </c>
      <c r="C58" s="44" t="s">
        <v>101</v>
      </c>
      <c r="D58" s="45">
        <v>45.98</v>
      </c>
      <c r="E58" s="46">
        <f t="shared" si="0"/>
        <v>0</v>
      </c>
      <c r="F58" s="47">
        <f t="shared" si="2"/>
        <v>0</v>
      </c>
      <c r="G58" s="48">
        <v>25</v>
      </c>
      <c r="H58" s="48">
        <v>250</v>
      </c>
      <c r="I58" s="49"/>
      <c r="J58" s="50">
        <f>IFERROR(#REF!*I58,0)</f>
        <v>0</v>
      </c>
    </row>
    <row r="59" spans="1:12" ht="15.75" customHeight="1" x14ac:dyDescent="0.3">
      <c r="B59" s="43" t="s">
        <v>102</v>
      </c>
      <c r="C59" s="44" t="s">
        <v>103</v>
      </c>
      <c r="D59" s="45">
        <v>74.44</v>
      </c>
      <c r="E59" s="46">
        <f t="shared" si="0"/>
        <v>0</v>
      </c>
      <c r="F59" s="47">
        <f t="shared" si="2"/>
        <v>0</v>
      </c>
      <c r="G59" s="48">
        <v>25</v>
      </c>
      <c r="H59" s="48">
        <v>80</v>
      </c>
      <c r="I59" s="49"/>
      <c r="J59" s="50">
        <f>IFERROR(#REF!*I59,0)</f>
        <v>0</v>
      </c>
    </row>
    <row r="60" spans="1:12" ht="15.6" x14ac:dyDescent="0.3">
      <c r="B60" s="43" t="s">
        <v>104</v>
      </c>
      <c r="C60" s="44" t="s">
        <v>105</v>
      </c>
      <c r="D60" s="45">
        <v>175.59</v>
      </c>
      <c r="E60" s="46">
        <f t="shared" si="0"/>
        <v>0</v>
      </c>
      <c r="F60" s="47">
        <f t="shared" si="2"/>
        <v>0</v>
      </c>
      <c r="G60" s="48">
        <v>10</v>
      </c>
      <c r="H60" s="48">
        <v>100</v>
      </c>
      <c r="I60" s="49"/>
      <c r="J60" s="50">
        <f>IFERROR(#REF!*I60,0)</f>
        <v>0</v>
      </c>
    </row>
    <row r="61" spans="1:12" ht="15.6" x14ac:dyDescent="0.3">
      <c r="B61" s="43" t="s">
        <v>106</v>
      </c>
      <c r="C61" s="44" t="s">
        <v>107</v>
      </c>
      <c r="D61" s="45">
        <v>232.77</v>
      </c>
      <c r="E61" s="46">
        <f t="shared" si="0"/>
        <v>0</v>
      </c>
      <c r="F61" s="47">
        <f t="shared" si="2"/>
        <v>0</v>
      </c>
      <c r="G61" s="48">
        <v>5</v>
      </c>
      <c r="H61" s="48">
        <v>50</v>
      </c>
      <c r="I61" s="49"/>
      <c r="J61" s="50">
        <f>IFERROR(#REF!*I61,0)</f>
        <v>0</v>
      </c>
    </row>
    <row r="62" spans="1:12" ht="15.6" x14ac:dyDescent="0.3">
      <c r="A62" s="1"/>
      <c r="B62" s="51"/>
      <c r="C62" s="52"/>
      <c r="D62" s="53"/>
      <c r="E62" s="54">
        <f t="shared" si="0"/>
        <v>0</v>
      </c>
      <c r="F62" s="55">
        <f t="shared" si="2"/>
        <v>0</v>
      </c>
      <c r="G62" s="56"/>
      <c r="H62" s="57"/>
      <c r="I62" s="58"/>
      <c r="J62" s="59"/>
      <c r="K62" s="1"/>
      <c r="L62" s="60"/>
    </row>
    <row r="63" spans="1:12" ht="15.6" x14ac:dyDescent="0.3">
      <c r="B63" s="43" t="s">
        <v>108</v>
      </c>
      <c r="C63" s="44" t="s">
        <v>109</v>
      </c>
      <c r="D63" s="45">
        <v>46.55</v>
      </c>
      <c r="E63" s="46">
        <f t="shared" si="0"/>
        <v>0</v>
      </c>
      <c r="F63" s="47">
        <f t="shared" si="2"/>
        <v>0</v>
      </c>
      <c r="G63" s="48">
        <v>25</v>
      </c>
      <c r="H63" s="48">
        <v>250</v>
      </c>
      <c r="I63" s="49"/>
      <c r="J63" s="50">
        <f>IFERROR(#REF!*I63,0)</f>
        <v>0</v>
      </c>
    </row>
    <row r="64" spans="1:12" ht="15.6" x14ac:dyDescent="0.3">
      <c r="B64" s="43" t="s">
        <v>110</v>
      </c>
      <c r="C64" s="44" t="s">
        <v>111</v>
      </c>
      <c r="D64" s="45">
        <v>86.23</v>
      </c>
      <c r="E64" s="46">
        <f t="shared" si="0"/>
        <v>0</v>
      </c>
      <c r="F64" s="47">
        <f t="shared" si="2"/>
        <v>0</v>
      </c>
      <c r="G64" s="48">
        <v>25</v>
      </c>
      <c r="H64" s="48">
        <v>250</v>
      </c>
      <c r="I64" s="49"/>
      <c r="J64" s="50">
        <f>IFERROR(#REF!*I64,0)</f>
        <v>0</v>
      </c>
    </row>
    <row r="65" spans="1:12" ht="15.6" x14ac:dyDescent="0.3">
      <c r="A65" s="1"/>
      <c r="B65" s="51"/>
      <c r="C65" s="52"/>
      <c r="D65" s="53"/>
      <c r="E65" s="54">
        <f t="shared" si="0"/>
        <v>0</v>
      </c>
      <c r="F65" s="55">
        <f t="shared" si="2"/>
        <v>0</v>
      </c>
      <c r="G65" s="56"/>
      <c r="H65" s="57"/>
      <c r="I65" s="58"/>
      <c r="J65" s="59"/>
      <c r="K65" s="1"/>
      <c r="L65" s="60"/>
    </row>
    <row r="66" spans="1:12" ht="15.6" x14ac:dyDescent="0.3">
      <c r="B66" s="43" t="s">
        <v>112</v>
      </c>
      <c r="C66" s="44" t="s">
        <v>113</v>
      </c>
      <c r="D66" s="45">
        <v>77.95</v>
      </c>
      <c r="E66" s="46">
        <f t="shared" si="0"/>
        <v>0</v>
      </c>
      <c r="F66" s="47">
        <f t="shared" si="2"/>
        <v>0</v>
      </c>
      <c r="G66" s="48">
        <v>25</v>
      </c>
      <c r="H66" s="48">
        <v>250</v>
      </c>
      <c r="I66" s="49"/>
      <c r="J66" s="50">
        <f>IFERROR(#REF!*I66,0)</f>
        <v>0</v>
      </c>
    </row>
    <row r="67" spans="1:12" ht="15.6" x14ac:dyDescent="0.3">
      <c r="B67" s="43" t="s">
        <v>114</v>
      </c>
      <c r="C67" s="44" t="s">
        <v>115</v>
      </c>
      <c r="D67" s="45">
        <v>159.26</v>
      </c>
      <c r="E67" s="46">
        <f t="shared" si="0"/>
        <v>0</v>
      </c>
      <c r="F67" s="47">
        <f t="shared" si="2"/>
        <v>0</v>
      </c>
      <c r="G67" s="48">
        <v>10</v>
      </c>
      <c r="H67" s="48">
        <v>100</v>
      </c>
      <c r="I67" s="49"/>
      <c r="J67" s="50">
        <f>IFERROR(#REF!*I67,0)</f>
        <v>0</v>
      </c>
    </row>
    <row r="68" spans="1:12" ht="15.6" x14ac:dyDescent="0.3">
      <c r="A68" s="1"/>
      <c r="B68" s="51"/>
      <c r="C68" s="52"/>
      <c r="D68" s="53"/>
      <c r="E68" s="54">
        <f t="shared" si="0"/>
        <v>0</v>
      </c>
      <c r="F68" s="55">
        <f t="shared" si="2"/>
        <v>0</v>
      </c>
      <c r="G68" s="56"/>
      <c r="H68" s="57"/>
      <c r="I68" s="58"/>
      <c r="J68" s="59"/>
      <c r="K68" s="1"/>
      <c r="L68" s="60"/>
    </row>
    <row r="69" spans="1:12" ht="15.6" x14ac:dyDescent="0.3">
      <c r="B69" s="43" t="s">
        <v>116</v>
      </c>
      <c r="C69" s="44" t="s">
        <v>117</v>
      </c>
      <c r="D69" s="45">
        <v>114.07</v>
      </c>
      <c r="E69" s="46">
        <f t="shared" ref="E69:E131" si="3">E$2</f>
        <v>0</v>
      </c>
      <c r="F69" s="47">
        <f t="shared" si="2"/>
        <v>0</v>
      </c>
      <c r="G69" s="48">
        <v>10</v>
      </c>
      <c r="H69" s="48">
        <v>100</v>
      </c>
      <c r="I69" s="49"/>
      <c r="J69" s="50">
        <f>IFERROR(#REF!*I69,0)</f>
        <v>0</v>
      </c>
    </row>
    <row r="70" spans="1:12" ht="15.6" x14ac:dyDescent="0.3">
      <c r="B70" s="43" t="s">
        <v>118</v>
      </c>
      <c r="C70" s="44" t="s">
        <v>119</v>
      </c>
      <c r="D70" s="45">
        <v>120.44</v>
      </c>
      <c r="E70" s="46">
        <f t="shared" si="3"/>
        <v>0</v>
      </c>
      <c r="F70" s="47">
        <f t="shared" si="2"/>
        <v>0</v>
      </c>
      <c r="G70" s="48">
        <v>25</v>
      </c>
      <c r="H70" s="48">
        <v>80</v>
      </c>
      <c r="I70" s="49"/>
      <c r="J70" s="50">
        <f>IFERROR(#REF!*I70,0)</f>
        <v>0</v>
      </c>
    </row>
    <row r="71" spans="1:12" ht="15.6" x14ac:dyDescent="0.3">
      <c r="A71" s="1"/>
      <c r="B71" s="51"/>
      <c r="C71" s="52"/>
      <c r="D71" s="53"/>
      <c r="E71" s="54">
        <f t="shared" si="3"/>
        <v>0</v>
      </c>
      <c r="F71" s="55">
        <f t="shared" si="2"/>
        <v>0</v>
      </c>
      <c r="G71" s="56"/>
      <c r="H71" s="57"/>
      <c r="I71" s="58"/>
      <c r="J71" s="59"/>
      <c r="K71" s="1"/>
      <c r="L71" s="60"/>
    </row>
    <row r="72" spans="1:12" ht="15.6" x14ac:dyDescent="0.3">
      <c r="B72" s="43" t="s">
        <v>120</v>
      </c>
      <c r="C72" s="44" t="s">
        <v>121</v>
      </c>
      <c r="D72" s="45">
        <v>179.93</v>
      </c>
      <c r="E72" s="46">
        <f t="shared" si="3"/>
        <v>0</v>
      </c>
      <c r="F72" s="47">
        <f t="shared" si="2"/>
        <v>0</v>
      </c>
      <c r="G72" s="48">
        <v>25</v>
      </c>
      <c r="H72" s="48">
        <v>100</v>
      </c>
      <c r="I72" s="49"/>
      <c r="J72" s="50">
        <f>IFERROR(#REF!*I72,0)</f>
        <v>0</v>
      </c>
    </row>
    <row r="73" spans="1:12" ht="15.75" customHeight="1" x14ac:dyDescent="0.3">
      <c r="B73" s="43" t="s">
        <v>122</v>
      </c>
      <c r="C73" s="44" t="s">
        <v>123</v>
      </c>
      <c r="D73" s="45">
        <v>188.7</v>
      </c>
      <c r="E73" s="46">
        <f t="shared" si="3"/>
        <v>0</v>
      </c>
      <c r="F73" s="47">
        <f t="shared" si="2"/>
        <v>0</v>
      </c>
      <c r="G73" s="48">
        <v>25</v>
      </c>
      <c r="H73" s="48">
        <v>100</v>
      </c>
      <c r="I73" s="49"/>
      <c r="J73" s="50">
        <f>IFERROR(#REF!*I73,0)</f>
        <v>0</v>
      </c>
    </row>
    <row r="74" spans="1:12" ht="15.6" x14ac:dyDescent="0.3">
      <c r="B74" s="43" t="s">
        <v>124</v>
      </c>
      <c r="C74" s="44" t="s">
        <v>125</v>
      </c>
      <c r="D74" s="45">
        <v>188.7</v>
      </c>
      <c r="E74" s="46">
        <f t="shared" si="3"/>
        <v>0</v>
      </c>
      <c r="F74" s="47">
        <f t="shared" si="2"/>
        <v>0</v>
      </c>
      <c r="G74" s="48">
        <v>5</v>
      </c>
      <c r="H74" s="48">
        <v>100</v>
      </c>
      <c r="I74" s="49"/>
      <c r="J74" s="50">
        <f>IFERROR(#REF!*I74,0)</f>
        <v>0</v>
      </c>
    </row>
    <row r="75" spans="1:12" ht="15.6" x14ac:dyDescent="0.3">
      <c r="A75" s="1"/>
      <c r="B75" s="51"/>
      <c r="C75" s="52"/>
      <c r="D75" s="53"/>
      <c r="E75" s="54">
        <f t="shared" si="3"/>
        <v>0</v>
      </c>
      <c r="F75" s="55">
        <f t="shared" si="2"/>
        <v>0</v>
      </c>
      <c r="G75" s="56"/>
      <c r="H75" s="57"/>
      <c r="I75" s="58"/>
      <c r="J75" s="59"/>
      <c r="K75" s="1"/>
      <c r="L75" s="60"/>
    </row>
    <row r="76" spans="1:12" ht="15.6" x14ac:dyDescent="0.3">
      <c r="B76" s="43" t="s">
        <v>126</v>
      </c>
      <c r="C76" s="44" t="s">
        <v>127</v>
      </c>
      <c r="D76" s="45">
        <v>275.14999999999998</v>
      </c>
      <c r="E76" s="46">
        <f t="shared" si="3"/>
        <v>0</v>
      </c>
      <c r="F76" s="47">
        <f t="shared" si="2"/>
        <v>0</v>
      </c>
      <c r="G76" s="48">
        <v>5</v>
      </c>
      <c r="H76" s="48">
        <v>50</v>
      </c>
      <c r="I76" s="49"/>
      <c r="J76" s="50">
        <f>IFERROR(#REF!*I76,0)</f>
        <v>0</v>
      </c>
    </row>
    <row r="77" spans="1:12" ht="15.6" x14ac:dyDescent="0.3">
      <c r="B77" s="43" t="s">
        <v>128</v>
      </c>
      <c r="C77" s="44" t="s">
        <v>129</v>
      </c>
      <c r="D77" s="45">
        <v>275.14999999999998</v>
      </c>
      <c r="E77" s="46">
        <f t="shared" si="3"/>
        <v>0</v>
      </c>
      <c r="F77" s="47">
        <f t="shared" si="2"/>
        <v>0</v>
      </c>
      <c r="G77" s="48">
        <v>5</v>
      </c>
      <c r="H77" s="48">
        <v>50</v>
      </c>
      <c r="I77" s="49"/>
      <c r="J77" s="50">
        <f>IFERROR(#REF!*I77,0)</f>
        <v>0</v>
      </c>
    </row>
    <row r="78" spans="1:12" ht="15.6" x14ac:dyDescent="0.3">
      <c r="B78" s="43" t="s">
        <v>130</v>
      </c>
      <c r="C78" s="44" t="s">
        <v>131</v>
      </c>
      <c r="D78" s="45">
        <v>275.14999999999998</v>
      </c>
      <c r="E78" s="46">
        <f t="shared" si="3"/>
        <v>0</v>
      </c>
      <c r="F78" s="47">
        <f t="shared" si="2"/>
        <v>0</v>
      </c>
      <c r="G78" s="48">
        <v>5</v>
      </c>
      <c r="H78" s="48">
        <v>50</v>
      </c>
      <c r="I78" s="49"/>
      <c r="J78" s="50">
        <f>IFERROR(#REF!*I78,0)</f>
        <v>0</v>
      </c>
    </row>
    <row r="79" spans="1:12" ht="15.6" x14ac:dyDescent="0.3">
      <c r="A79" s="1"/>
      <c r="B79" s="51"/>
      <c r="C79" s="52"/>
      <c r="D79" s="53"/>
      <c r="E79" s="54">
        <f t="shared" si="3"/>
        <v>0</v>
      </c>
      <c r="F79" s="55">
        <f t="shared" si="2"/>
        <v>0</v>
      </c>
      <c r="G79" s="56"/>
      <c r="H79" s="57"/>
      <c r="I79" s="58"/>
      <c r="J79" s="59"/>
      <c r="K79" s="1"/>
      <c r="L79" s="60"/>
    </row>
    <row r="80" spans="1:12" ht="15.6" x14ac:dyDescent="0.3">
      <c r="B80" s="43" t="s">
        <v>132</v>
      </c>
      <c r="C80" s="44" t="s">
        <v>133</v>
      </c>
      <c r="D80" s="45">
        <v>294.67</v>
      </c>
      <c r="E80" s="46">
        <f t="shared" si="3"/>
        <v>0</v>
      </c>
      <c r="F80" s="47">
        <f t="shared" si="2"/>
        <v>0</v>
      </c>
      <c r="G80" s="48">
        <v>1</v>
      </c>
      <c r="H80" s="48">
        <v>25</v>
      </c>
      <c r="I80" s="49"/>
      <c r="J80" s="50">
        <f>IFERROR(#REF!*I80,0)</f>
        <v>0</v>
      </c>
    </row>
    <row r="81" spans="1:12" ht="15.6" x14ac:dyDescent="0.3">
      <c r="B81" s="43" t="s">
        <v>134</v>
      </c>
      <c r="C81" s="44" t="s">
        <v>135</v>
      </c>
      <c r="D81" s="45">
        <v>294.67</v>
      </c>
      <c r="E81" s="46">
        <f t="shared" si="3"/>
        <v>0</v>
      </c>
      <c r="F81" s="47">
        <f t="shared" ref="F81:F142" si="4">IFERROR(D81*E81,0)</f>
        <v>0</v>
      </c>
      <c r="G81" s="48">
        <v>5</v>
      </c>
      <c r="H81" s="48">
        <v>25</v>
      </c>
      <c r="I81" s="49"/>
      <c r="J81" s="50">
        <f>IFERROR(#REF!*I81,0)</f>
        <v>0</v>
      </c>
    </row>
    <row r="82" spans="1:12" ht="15.6" x14ac:dyDescent="0.3">
      <c r="B82" s="43" t="s">
        <v>136</v>
      </c>
      <c r="C82" s="44" t="s">
        <v>137</v>
      </c>
      <c r="D82" s="45">
        <v>447.1</v>
      </c>
      <c r="E82" s="46">
        <f t="shared" si="3"/>
        <v>0</v>
      </c>
      <c r="F82" s="47">
        <f t="shared" si="4"/>
        <v>0</v>
      </c>
      <c r="G82" s="48">
        <v>1</v>
      </c>
      <c r="H82" s="48">
        <v>25</v>
      </c>
      <c r="I82" s="49"/>
      <c r="J82" s="50">
        <f>IFERROR(#REF!*I82,0)</f>
        <v>0</v>
      </c>
    </row>
    <row r="83" spans="1:12" ht="15.75" customHeight="1" x14ac:dyDescent="0.3">
      <c r="A83" s="62"/>
      <c r="B83" s="63"/>
      <c r="C83" s="35" t="s">
        <v>138</v>
      </c>
      <c r="D83" s="36" t="s">
        <v>13</v>
      </c>
      <c r="E83" s="37">
        <f t="shared" si="3"/>
        <v>0</v>
      </c>
      <c r="F83" s="38">
        <f t="shared" si="4"/>
        <v>0</v>
      </c>
      <c r="G83" s="39"/>
      <c r="H83" s="40"/>
      <c r="I83" s="41"/>
      <c r="J83" s="42"/>
      <c r="K83" s="1"/>
      <c r="L83" s="60"/>
    </row>
    <row r="84" spans="1:12" ht="15.6" x14ac:dyDescent="0.3">
      <c r="B84" s="43" t="s">
        <v>139</v>
      </c>
      <c r="C84" s="44" t="s">
        <v>140</v>
      </c>
      <c r="D84" s="45">
        <v>44.08</v>
      </c>
      <c r="E84" s="46">
        <f t="shared" si="3"/>
        <v>0</v>
      </c>
      <c r="F84" s="47">
        <f t="shared" si="4"/>
        <v>0</v>
      </c>
      <c r="G84" s="48">
        <v>25</v>
      </c>
      <c r="H84" s="48">
        <v>250</v>
      </c>
      <c r="I84" s="49"/>
      <c r="J84" s="50">
        <f>IFERROR(#REF!*I84,0)</f>
        <v>0</v>
      </c>
    </row>
    <row r="85" spans="1:12" ht="15.6" x14ac:dyDescent="0.3">
      <c r="B85" s="43" t="s">
        <v>141</v>
      </c>
      <c r="C85" s="44" t="s">
        <v>142</v>
      </c>
      <c r="D85" s="45">
        <v>84.02</v>
      </c>
      <c r="E85" s="46">
        <f t="shared" si="3"/>
        <v>0</v>
      </c>
      <c r="F85" s="47">
        <f t="shared" si="4"/>
        <v>0</v>
      </c>
      <c r="G85" s="48">
        <v>25</v>
      </c>
      <c r="H85" s="48">
        <v>250</v>
      </c>
      <c r="I85" s="49"/>
      <c r="J85" s="50">
        <f>IFERROR(#REF!*I85,0)</f>
        <v>0</v>
      </c>
    </row>
    <row r="86" spans="1:12" ht="15.6" x14ac:dyDescent="0.3">
      <c r="B86" s="43" t="s">
        <v>143</v>
      </c>
      <c r="C86" s="44" t="s">
        <v>144</v>
      </c>
      <c r="D86" s="45">
        <v>266.58</v>
      </c>
      <c r="E86" s="46">
        <f t="shared" si="3"/>
        <v>0</v>
      </c>
      <c r="F86" s="47">
        <f t="shared" si="4"/>
        <v>0</v>
      </c>
      <c r="G86" s="48">
        <v>10</v>
      </c>
      <c r="H86" s="48">
        <v>200</v>
      </c>
      <c r="I86" s="49"/>
      <c r="J86" s="50">
        <f>IFERROR(#REF!*I86,0)</f>
        <v>0</v>
      </c>
    </row>
    <row r="87" spans="1:12" ht="15.6" x14ac:dyDescent="0.3">
      <c r="A87" s="1"/>
      <c r="B87" s="51"/>
      <c r="C87" s="52"/>
      <c r="D87" s="53"/>
      <c r="E87" s="54">
        <f t="shared" si="3"/>
        <v>0</v>
      </c>
      <c r="F87" s="55">
        <f t="shared" si="4"/>
        <v>0</v>
      </c>
      <c r="G87" s="56"/>
      <c r="H87" s="57"/>
      <c r="I87" s="58"/>
      <c r="J87" s="59"/>
      <c r="K87" s="1"/>
      <c r="L87" s="60"/>
    </row>
    <row r="88" spans="1:12" ht="15.75" customHeight="1" x14ac:dyDescent="0.3">
      <c r="B88" s="43" t="s">
        <v>145</v>
      </c>
      <c r="C88" s="44" t="s">
        <v>146</v>
      </c>
      <c r="D88" s="45">
        <v>66.3</v>
      </c>
      <c r="E88" s="46">
        <f t="shared" si="3"/>
        <v>0</v>
      </c>
      <c r="F88" s="47">
        <f t="shared" si="4"/>
        <v>0</v>
      </c>
      <c r="G88" s="48">
        <v>25</v>
      </c>
      <c r="H88" s="48">
        <v>120</v>
      </c>
      <c r="I88" s="49"/>
      <c r="J88" s="50">
        <f>IFERROR(#REF!*I88,0)</f>
        <v>0</v>
      </c>
    </row>
    <row r="89" spans="1:12" ht="15.6" x14ac:dyDescent="0.3">
      <c r="A89" s="1"/>
      <c r="B89" s="51"/>
      <c r="C89" s="52"/>
      <c r="D89" s="53"/>
      <c r="E89" s="54">
        <f t="shared" si="3"/>
        <v>0</v>
      </c>
      <c r="F89" s="55">
        <f t="shared" si="4"/>
        <v>0</v>
      </c>
      <c r="G89" s="56"/>
      <c r="H89" s="57"/>
      <c r="I89" s="58"/>
      <c r="J89" s="59"/>
      <c r="K89" s="1"/>
      <c r="L89" s="60"/>
    </row>
    <row r="90" spans="1:12" ht="15.6" x14ac:dyDescent="0.3">
      <c r="B90" s="43" t="s">
        <v>147</v>
      </c>
      <c r="C90" s="44" t="s">
        <v>148</v>
      </c>
      <c r="D90" s="45">
        <v>176.36</v>
      </c>
      <c r="E90" s="46">
        <f t="shared" si="3"/>
        <v>0</v>
      </c>
      <c r="F90" s="47">
        <f t="shared" si="4"/>
        <v>0</v>
      </c>
      <c r="G90" s="48">
        <v>10</v>
      </c>
      <c r="H90" s="48">
        <v>100</v>
      </c>
      <c r="I90" s="49"/>
      <c r="J90" s="50">
        <f>IFERROR(#REF!*I90,0)</f>
        <v>0</v>
      </c>
    </row>
    <row r="91" spans="1:12" ht="15.6" x14ac:dyDescent="0.3">
      <c r="B91" s="43" t="s">
        <v>149</v>
      </c>
      <c r="C91" s="44" t="s">
        <v>150</v>
      </c>
      <c r="D91" s="45">
        <v>184.58</v>
      </c>
      <c r="E91" s="46">
        <f t="shared" si="3"/>
        <v>0</v>
      </c>
      <c r="F91" s="47">
        <f t="shared" si="4"/>
        <v>0</v>
      </c>
      <c r="G91" s="48">
        <v>10</v>
      </c>
      <c r="H91" s="48">
        <v>100</v>
      </c>
      <c r="I91" s="49"/>
      <c r="J91" s="50">
        <f>IFERROR(#REF!*I91,0)</f>
        <v>0</v>
      </c>
    </row>
    <row r="92" spans="1:12" ht="15.6" x14ac:dyDescent="0.3">
      <c r="A92" s="1"/>
      <c r="B92" s="51"/>
      <c r="C92" s="52"/>
      <c r="D92" s="53"/>
      <c r="E92" s="54">
        <f t="shared" si="3"/>
        <v>0</v>
      </c>
      <c r="F92" s="55">
        <f t="shared" si="4"/>
        <v>0</v>
      </c>
      <c r="G92" s="56"/>
      <c r="H92" s="57"/>
      <c r="I92" s="58"/>
      <c r="J92" s="59"/>
      <c r="K92" s="1"/>
      <c r="L92" s="60"/>
    </row>
    <row r="93" spans="1:12" ht="15.6" x14ac:dyDescent="0.3">
      <c r="B93" s="43" t="s">
        <v>151</v>
      </c>
      <c r="C93" s="44" t="s">
        <v>152</v>
      </c>
      <c r="D93" s="45">
        <v>284.36</v>
      </c>
      <c r="E93" s="46">
        <f t="shared" si="3"/>
        <v>0</v>
      </c>
      <c r="F93" s="47">
        <f t="shared" si="4"/>
        <v>0</v>
      </c>
      <c r="G93" s="48">
        <v>5</v>
      </c>
      <c r="H93" s="48">
        <v>50</v>
      </c>
      <c r="I93" s="49"/>
      <c r="J93" s="50">
        <f>IFERROR(#REF!*I93,0)</f>
        <v>0</v>
      </c>
    </row>
    <row r="94" spans="1:12" ht="15.6" x14ac:dyDescent="0.3">
      <c r="B94" s="43" t="s">
        <v>153</v>
      </c>
      <c r="C94" s="44" t="s">
        <v>154</v>
      </c>
      <c r="D94" s="45">
        <v>284.36</v>
      </c>
      <c r="E94" s="46">
        <f t="shared" si="3"/>
        <v>0</v>
      </c>
      <c r="F94" s="47">
        <f t="shared" si="4"/>
        <v>0</v>
      </c>
      <c r="G94" s="48">
        <v>5</v>
      </c>
      <c r="H94" s="48">
        <v>50</v>
      </c>
      <c r="I94" s="49"/>
      <c r="J94" s="50">
        <f>IFERROR(#REF!*I94,0)</f>
        <v>0</v>
      </c>
    </row>
    <row r="95" spans="1:12" ht="15.6" x14ac:dyDescent="0.3">
      <c r="A95" s="1"/>
      <c r="B95" s="51"/>
      <c r="C95" s="52"/>
      <c r="D95" s="53"/>
      <c r="E95" s="54">
        <f t="shared" si="3"/>
        <v>0</v>
      </c>
      <c r="F95" s="55">
        <f t="shared" si="4"/>
        <v>0</v>
      </c>
      <c r="G95" s="56"/>
      <c r="H95" s="57"/>
      <c r="I95" s="58"/>
      <c r="J95" s="59"/>
      <c r="K95" s="1"/>
      <c r="L95" s="60"/>
    </row>
    <row r="96" spans="1:12" ht="15.6" x14ac:dyDescent="0.3">
      <c r="B96" s="43" t="s">
        <v>155</v>
      </c>
      <c r="C96" s="44" t="s">
        <v>156</v>
      </c>
      <c r="D96" s="45">
        <v>410.44</v>
      </c>
      <c r="E96" s="46">
        <f t="shared" si="3"/>
        <v>0</v>
      </c>
      <c r="F96" s="47">
        <f t="shared" si="4"/>
        <v>0</v>
      </c>
      <c r="G96" s="48">
        <v>5</v>
      </c>
      <c r="H96" s="48">
        <v>50</v>
      </c>
      <c r="I96" s="49"/>
      <c r="J96" s="50">
        <f>IFERROR(#REF!*I96,0)</f>
        <v>0</v>
      </c>
    </row>
    <row r="97" spans="1:12" ht="15.6" x14ac:dyDescent="0.3">
      <c r="A97" s="1"/>
      <c r="B97" s="51"/>
      <c r="C97" s="52"/>
      <c r="D97" s="53"/>
      <c r="E97" s="54">
        <f t="shared" si="3"/>
        <v>0</v>
      </c>
      <c r="F97" s="55">
        <f t="shared" si="4"/>
        <v>0</v>
      </c>
      <c r="G97" s="56"/>
      <c r="H97" s="57"/>
      <c r="I97" s="58"/>
      <c r="J97" s="59"/>
      <c r="K97" s="1"/>
      <c r="L97" s="60"/>
    </row>
    <row r="98" spans="1:12" ht="15.6" x14ac:dyDescent="0.3">
      <c r="B98" s="71" t="s">
        <v>157</v>
      </c>
      <c r="C98" s="44" t="s">
        <v>158</v>
      </c>
      <c r="D98" s="45">
        <v>371.54</v>
      </c>
      <c r="E98" s="46">
        <f t="shared" si="3"/>
        <v>0</v>
      </c>
      <c r="F98" s="47">
        <f t="shared" si="4"/>
        <v>0</v>
      </c>
      <c r="G98" s="48">
        <v>5</v>
      </c>
      <c r="H98" s="48">
        <v>25</v>
      </c>
      <c r="I98" s="49"/>
      <c r="J98" s="50">
        <f>IFERROR(#REF!*I98,0)</f>
        <v>0</v>
      </c>
    </row>
    <row r="99" spans="1:12" ht="15.6" x14ac:dyDescent="0.3">
      <c r="B99" s="43" t="s">
        <v>159</v>
      </c>
      <c r="C99" s="44" t="s">
        <v>160</v>
      </c>
      <c r="D99" s="45">
        <v>354.66</v>
      </c>
      <c r="E99" s="46">
        <f t="shared" si="3"/>
        <v>0</v>
      </c>
      <c r="F99" s="47">
        <f t="shared" si="4"/>
        <v>0</v>
      </c>
      <c r="G99" s="48">
        <v>1</v>
      </c>
      <c r="H99" s="48" t="s">
        <v>25</v>
      </c>
      <c r="I99" s="49"/>
      <c r="J99" s="50">
        <f>IFERROR(#REF!*I99,0)</f>
        <v>0</v>
      </c>
    </row>
    <row r="100" spans="1:12" ht="15.75" customHeight="1" x14ac:dyDescent="0.3">
      <c r="A100" s="62"/>
      <c r="B100" s="63"/>
      <c r="C100" s="35" t="s">
        <v>161</v>
      </c>
      <c r="D100" s="36" t="s">
        <v>13</v>
      </c>
      <c r="E100" s="37">
        <f t="shared" si="3"/>
        <v>0</v>
      </c>
      <c r="F100" s="38">
        <f t="shared" si="4"/>
        <v>0</v>
      </c>
      <c r="G100" s="39"/>
      <c r="H100" s="40"/>
      <c r="I100" s="41"/>
      <c r="J100" s="42"/>
      <c r="K100" s="1"/>
      <c r="L100" s="60"/>
    </row>
    <row r="101" spans="1:12" ht="15.6" x14ac:dyDescent="0.3">
      <c r="B101" s="43" t="s">
        <v>162</v>
      </c>
      <c r="C101" s="44" t="s">
        <v>163</v>
      </c>
      <c r="D101" s="45">
        <v>115.48</v>
      </c>
      <c r="E101" s="46">
        <f t="shared" si="3"/>
        <v>0</v>
      </c>
      <c r="F101" s="47">
        <f t="shared" si="4"/>
        <v>0</v>
      </c>
      <c r="G101" s="48">
        <v>10</v>
      </c>
      <c r="H101" s="48">
        <v>100</v>
      </c>
      <c r="I101" s="49"/>
      <c r="J101" s="50">
        <f>IFERROR(#REF!*I101,0)</f>
        <v>0</v>
      </c>
    </row>
    <row r="102" spans="1:12" ht="15.6" x14ac:dyDescent="0.3">
      <c r="A102" s="1"/>
      <c r="B102" s="51"/>
      <c r="C102" s="52"/>
      <c r="D102" s="53"/>
      <c r="E102" s="54">
        <f t="shared" si="3"/>
        <v>0</v>
      </c>
      <c r="F102" s="55">
        <f t="shared" si="4"/>
        <v>0</v>
      </c>
      <c r="G102" s="56"/>
      <c r="H102" s="57"/>
      <c r="I102" s="58"/>
      <c r="J102" s="59"/>
      <c r="K102" s="1"/>
      <c r="L102" s="60"/>
    </row>
    <row r="103" spans="1:12" ht="15.6" x14ac:dyDescent="0.3">
      <c r="B103" s="43" t="s">
        <v>164</v>
      </c>
      <c r="C103" s="44" t="s">
        <v>165</v>
      </c>
      <c r="D103" s="45" t="s">
        <v>24</v>
      </c>
      <c r="E103" s="46" t="s">
        <v>24</v>
      </c>
      <c r="F103" s="47">
        <f t="shared" si="4"/>
        <v>0</v>
      </c>
      <c r="G103" s="48">
        <v>25</v>
      </c>
      <c r="H103" s="48" t="s">
        <v>25</v>
      </c>
      <c r="I103" s="49"/>
      <c r="J103" s="50">
        <f>IFERROR(#REF!*I103,0)</f>
        <v>0</v>
      </c>
    </row>
    <row r="104" spans="1:12" ht="15.6" x14ac:dyDescent="0.3">
      <c r="B104" s="43" t="s">
        <v>166</v>
      </c>
      <c r="C104" s="44" t="s">
        <v>167</v>
      </c>
      <c r="D104" s="45" t="s">
        <v>24</v>
      </c>
      <c r="E104" s="46" t="s">
        <v>24</v>
      </c>
      <c r="F104" s="47">
        <f t="shared" si="4"/>
        <v>0</v>
      </c>
      <c r="G104" s="48">
        <v>25</v>
      </c>
      <c r="H104" s="48" t="s">
        <v>25</v>
      </c>
      <c r="I104" s="49"/>
      <c r="J104" s="50">
        <f>IFERROR(#REF!*I104,0)</f>
        <v>0</v>
      </c>
    </row>
    <row r="105" spans="1:12" ht="15.6" x14ac:dyDescent="0.3">
      <c r="B105" s="64" t="s">
        <v>168</v>
      </c>
      <c r="C105" s="44" t="s">
        <v>169</v>
      </c>
      <c r="D105" s="45">
        <v>97.82</v>
      </c>
      <c r="E105" s="46">
        <f t="shared" si="3"/>
        <v>0</v>
      </c>
      <c r="F105" s="47">
        <f t="shared" si="4"/>
        <v>0</v>
      </c>
      <c r="G105" s="48">
        <v>10</v>
      </c>
      <c r="H105" s="48">
        <v>200</v>
      </c>
      <c r="I105" s="49"/>
      <c r="J105" s="50">
        <f>IFERROR(#REF!*I105,0)</f>
        <v>0</v>
      </c>
      <c r="L105" s="11"/>
    </row>
    <row r="106" spans="1:12" ht="15.75" customHeight="1" x14ac:dyDescent="0.3">
      <c r="A106" s="33"/>
      <c r="B106" s="34"/>
      <c r="C106" s="35" t="s">
        <v>170</v>
      </c>
      <c r="D106" s="36" t="s">
        <v>13</v>
      </c>
      <c r="E106" s="37">
        <f t="shared" si="3"/>
        <v>0</v>
      </c>
      <c r="F106" s="38">
        <f t="shared" si="4"/>
        <v>0</v>
      </c>
      <c r="G106" s="39"/>
      <c r="H106" s="40"/>
      <c r="I106" s="41"/>
      <c r="J106" s="42"/>
      <c r="K106" s="1"/>
      <c r="L106" s="60"/>
    </row>
    <row r="107" spans="1:12" ht="15.6" x14ac:dyDescent="0.3">
      <c r="B107" s="43" t="s">
        <v>171</v>
      </c>
      <c r="C107" s="44" t="s">
        <v>172</v>
      </c>
      <c r="D107" s="45">
        <v>106.8</v>
      </c>
      <c r="E107" s="46">
        <f t="shared" si="3"/>
        <v>0</v>
      </c>
      <c r="F107" s="47">
        <f t="shared" si="4"/>
        <v>0</v>
      </c>
      <c r="G107" s="48">
        <v>25</v>
      </c>
      <c r="H107" s="48">
        <v>250</v>
      </c>
      <c r="I107" s="49"/>
      <c r="J107" s="50">
        <f>IFERROR(#REF!*I107,0)</f>
        <v>0</v>
      </c>
    </row>
    <row r="108" spans="1:12" ht="15.6" x14ac:dyDescent="0.3">
      <c r="B108" s="43" t="s">
        <v>173</v>
      </c>
      <c r="C108" s="44" t="s">
        <v>174</v>
      </c>
      <c r="D108" s="45">
        <v>145.43</v>
      </c>
      <c r="E108" s="46">
        <f t="shared" si="3"/>
        <v>0</v>
      </c>
      <c r="F108" s="47">
        <f t="shared" si="4"/>
        <v>0</v>
      </c>
      <c r="G108" s="48">
        <v>25</v>
      </c>
      <c r="H108" s="48">
        <v>225</v>
      </c>
      <c r="I108" s="49"/>
      <c r="J108" s="50">
        <f>IFERROR(#REF!*I108,0)</f>
        <v>0</v>
      </c>
    </row>
    <row r="109" spans="1:12" ht="15.6" x14ac:dyDescent="0.3">
      <c r="B109" s="43" t="s">
        <v>175</v>
      </c>
      <c r="C109" s="44" t="s">
        <v>176</v>
      </c>
      <c r="D109" s="45">
        <v>302.49</v>
      </c>
      <c r="E109" s="46">
        <f t="shared" si="3"/>
        <v>0</v>
      </c>
      <c r="F109" s="47">
        <f t="shared" si="4"/>
        <v>0</v>
      </c>
      <c r="G109" s="48">
        <v>10</v>
      </c>
      <c r="H109" s="48">
        <v>30</v>
      </c>
      <c r="I109" s="49"/>
      <c r="J109" s="50">
        <f>IFERROR(#REF!*I109,0)</f>
        <v>0</v>
      </c>
      <c r="L109" s="11"/>
    </row>
    <row r="110" spans="1:12" ht="15.6" x14ac:dyDescent="0.3">
      <c r="B110" s="43" t="s">
        <v>177</v>
      </c>
      <c r="C110" s="44" t="s">
        <v>178</v>
      </c>
      <c r="D110" s="45">
        <v>563.89</v>
      </c>
      <c r="E110" s="46">
        <f t="shared" si="3"/>
        <v>0</v>
      </c>
      <c r="F110" s="47">
        <f t="shared" si="4"/>
        <v>0</v>
      </c>
      <c r="G110" s="48">
        <v>5</v>
      </c>
      <c r="H110" s="48">
        <v>30</v>
      </c>
      <c r="I110" s="49"/>
      <c r="J110" s="50">
        <f>IFERROR(#REF!*I110,0)</f>
        <v>0</v>
      </c>
    </row>
    <row r="111" spans="1:12" ht="15.6" x14ac:dyDescent="0.3">
      <c r="B111" s="43" t="s">
        <v>179</v>
      </c>
      <c r="C111" s="44" t="s">
        <v>180</v>
      </c>
      <c r="D111" s="45">
        <v>714.15</v>
      </c>
      <c r="E111" s="46">
        <f t="shared" si="3"/>
        <v>0</v>
      </c>
      <c r="F111" s="47">
        <f t="shared" si="4"/>
        <v>0</v>
      </c>
      <c r="G111" s="48">
        <v>1</v>
      </c>
      <c r="H111" s="48" t="s">
        <v>25</v>
      </c>
      <c r="I111" s="49"/>
      <c r="J111" s="50">
        <f>IFERROR(#REF!*I111,0)</f>
        <v>0</v>
      </c>
    </row>
    <row r="112" spans="1:12" ht="15.6" x14ac:dyDescent="0.3">
      <c r="B112" s="43" t="s">
        <v>181</v>
      </c>
      <c r="C112" s="44" t="s">
        <v>182</v>
      </c>
      <c r="D112" s="45">
        <v>1206.8</v>
      </c>
      <c r="E112" s="46">
        <f t="shared" si="3"/>
        <v>0</v>
      </c>
      <c r="F112" s="47">
        <f t="shared" si="4"/>
        <v>0</v>
      </c>
      <c r="G112" s="48">
        <v>5</v>
      </c>
      <c r="H112" s="48">
        <v>25</v>
      </c>
      <c r="I112" s="49"/>
      <c r="J112" s="50">
        <f>IFERROR(#REF!*I112,0)</f>
        <v>0</v>
      </c>
    </row>
    <row r="113" spans="1:12" ht="15.6" x14ac:dyDescent="0.3">
      <c r="A113" s="1"/>
      <c r="B113" s="51"/>
      <c r="C113" s="52"/>
      <c r="D113" s="53"/>
      <c r="E113" s="54">
        <f t="shared" si="3"/>
        <v>0</v>
      </c>
      <c r="F113" s="55">
        <f t="shared" si="4"/>
        <v>0</v>
      </c>
      <c r="G113" s="56"/>
      <c r="H113" s="57"/>
      <c r="I113" s="58"/>
      <c r="J113" s="59"/>
      <c r="K113" s="1"/>
      <c r="L113" s="60"/>
    </row>
    <row r="114" spans="1:12" ht="15.6" x14ac:dyDescent="0.3">
      <c r="B114" s="43" t="s">
        <v>183</v>
      </c>
      <c r="C114" s="44" t="s">
        <v>184</v>
      </c>
      <c r="D114" s="45">
        <v>115.44</v>
      </c>
      <c r="E114" s="46">
        <f t="shared" si="3"/>
        <v>0</v>
      </c>
      <c r="F114" s="47">
        <f t="shared" si="4"/>
        <v>0</v>
      </c>
      <c r="G114" s="48">
        <v>25</v>
      </c>
      <c r="H114" s="48">
        <v>250</v>
      </c>
      <c r="I114" s="49"/>
      <c r="J114" s="50">
        <f>IFERROR(#REF!*I114,0)</f>
        <v>0</v>
      </c>
    </row>
    <row r="115" spans="1:12" ht="15.6" x14ac:dyDescent="0.3">
      <c r="B115" s="43" t="s">
        <v>185</v>
      </c>
      <c r="C115" s="44" t="s">
        <v>186</v>
      </c>
      <c r="D115" s="45">
        <v>84.3</v>
      </c>
      <c r="E115" s="46">
        <f t="shared" si="3"/>
        <v>0</v>
      </c>
      <c r="F115" s="47">
        <f t="shared" si="4"/>
        <v>0</v>
      </c>
      <c r="G115" s="48">
        <v>25</v>
      </c>
      <c r="H115" s="48">
        <v>250</v>
      </c>
      <c r="I115" s="49"/>
      <c r="J115" s="50">
        <f>IFERROR(#REF!*I115,0)</f>
        <v>0</v>
      </c>
    </row>
    <row r="116" spans="1:12" ht="15.6" x14ac:dyDescent="0.3">
      <c r="B116" s="43" t="s">
        <v>187</v>
      </c>
      <c r="C116" s="44" t="s">
        <v>188</v>
      </c>
      <c r="D116" s="45">
        <v>126.45</v>
      </c>
      <c r="E116" s="46">
        <f t="shared" si="3"/>
        <v>0</v>
      </c>
      <c r="F116" s="47">
        <f t="shared" si="4"/>
        <v>0</v>
      </c>
      <c r="G116" s="48">
        <v>10</v>
      </c>
      <c r="H116" s="48">
        <v>100</v>
      </c>
      <c r="I116" s="49"/>
      <c r="J116" s="50">
        <f>IFERROR(#REF!*I116,0)</f>
        <v>0</v>
      </c>
      <c r="L116" s="11"/>
    </row>
    <row r="117" spans="1:12" ht="15.6" x14ac:dyDescent="0.3">
      <c r="B117" s="43" t="s">
        <v>189</v>
      </c>
      <c r="C117" s="44" t="s">
        <v>190</v>
      </c>
      <c r="D117" s="45">
        <v>311.37</v>
      </c>
      <c r="E117" s="46">
        <f t="shared" si="3"/>
        <v>0</v>
      </c>
      <c r="F117" s="47">
        <f t="shared" si="4"/>
        <v>0</v>
      </c>
      <c r="G117" s="48">
        <v>10</v>
      </c>
      <c r="H117" s="48">
        <v>100</v>
      </c>
      <c r="I117" s="49"/>
      <c r="J117" s="50">
        <f>IFERROR(#REF!*I117,0)</f>
        <v>0</v>
      </c>
    </row>
    <row r="118" spans="1:12" ht="15.6" x14ac:dyDescent="0.3">
      <c r="B118" s="43" t="s">
        <v>191</v>
      </c>
      <c r="C118" s="44" t="s">
        <v>192</v>
      </c>
      <c r="D118" s="45">
        <v>385.95</v>
      </c>
      <c r="E118" s="46">
        <f t="shared" si="3"/>
        <v>0</v>
      </c>
      <c r="F118" s="47">
        <f t="shared" si="4"/>
        <v>0</v>
      </c>
      <c r="G118" s="48">
        <v>5</v>
      </c>
      <c r="H118" s="48">
        <v>100</v>
      </c>
      <c r="I118" s="49"/>
      <c r="J118" s="50">
        <f>IFERROR(#REF!*I118,0)</f>
        <v>0</v>
      </c>
    </row>
    <row r="119" spans="1:12" ht="15.6" x14ac:dyDescent="0.3">
      <c r="B119" s="43" t="s">
        <v>193</v>
      </c>
      <c r="C119" s="44" t="s">
        <v>194</v>
      </c>
      <c r="D119" s="45">
        <v>405.54</v>
      </c>
      <c r="E119" s="46">
        <f t="shared" si="3"/>
        <v>0</v>
      </c>
      <c r="F119" s="47">
        <f t="shared" si="4"/>
        <v>0</v>
      </c>
      <c r="G119" s="48">
        <v>1</v>
      </c>
      <c r="H119" s="48">
        <v>50</v>
      </c>
      <c r="I119" s="49"/>
      <c r="J119" s="50">
        <f>IFERROR(#REF!*I119,0)</f>
        <v>0</v>
      </c>
    </row>
    <row r="120" spans="1:12" ht="15.6" x14ac:dyDescent="0.3">
      <c r="B120" s="43" t="s">
        <v>195</v>
      </c>
      <c r="C120" s="44" t="s">
        <v>196</v>
      </c>
      <c r="D120" s="45">
        <v>622.74</v>
      </c>
      <c r="E120" s="46">
        <f t="shared" si="3"/>
        <v>0</v>
      </c>
      <c r="F120" s="47">
        <f t="shared" si="4"/>
        <v>0</v>
      </c>
      <c r="G120" s="48">
        <v>1</v>
      </c>
      <c r="H120" s="48">
        <v>50</v>
      </c>
      <c r="I120" s="49"/>
      <c r="J120" s="50">
        <f>IFERROR(#REF!*I120,0)</f>
        <v>0</v>
      </c>
      <c r="L120" s="11"/>
    </row>
    <row r="121" spans="1:12" ht="15.6" x14ac:dyDescent="0.3">
      <c r="B121" s="43" t="s">
        <v>197</v>
      </c>
      <c r="C121" s="44" t="s">
        <v>198</v>
      </c>
      <c r="D121" s="45" t="s">
        <v>24</v>
      </c>
      <c r="E121" s="46">
        <f t="shared" si="3"/>
        <v>0</v>
      </c>
      <c r="F121" s="47">
        <f t="shared" si="4"/>
        <v>0</v>
      </c>
      <c r="G121" s="48" t="s">
        <v>25</v>
      </c>
      <c r="H121" s="48" t="s">
        <v>25</v>
      </c>
      <c r="I121" s="49"/>
      <c r="J121" s="50">
        <f>IFERROR(#REF!*I121,0)</f>
        <v>0</v>
      </c>
    </row>
    <row r="122" spans="1:12" ht="15.75" customHeight="1" x14ac:dyDescent="0.3">
      <c r="A122" s="33"/>
      <c r="B122" s="34"/>
      <c r="C122" s="35" t="s">
        <v>199</v>
      </c>
      <c r="D122" s="36" t="s">
        <v>13</v>
      </c>
      <c r="E122" s="37">
        <f t="shared" si="3"/>
        <v>0</v>
      </c>
      <c r="F122" s="38">
        <f t="shared" si="4"/>
        <v>0</v>
      </c>
      <c r="G122" s="39"/>
      <c r="H122" s="40"/>
      <c r="I122" s="41"/>
      <c r="J122" s="42"/>
      <c r="K122" s="1"/>
      <c r="L122" s="60"/>
    </row>
    <row r="123" spans="1:12" ht="15.6" x14ac:dyDescent="0.3">
      <c r="B123" s="43" t="s">
        <v>200</v>
      </c>
      <c r="C123" s="44" t="s">
        <v>201</v>
      </c>
      <c r="D123" s="45">
        <v>819.24</v>
      </c>
      <c r="E123" s="46">
        <f t="shared" si="3"/>
        <v>0</v>
      </c>
      <c r="F123" s="47">
        <f t="shared" si="4"/>
        <v>0</v>
      </c>
      <c r="G123" s="48">
        <v>1</v>
      </c>
      <c r="H123" s="48">
        <v>10</v>
      </c>
      <c r="I123" s="49"/>
      <c r="J123" s="50">
        <f>IFERROR(#REF!*I123,0)</f>
        <v>0</v>
      </c>
    </row>
    <row r="124" spans="1:12" ht="15.6" x14ac:dyDescent="0.3">
      <c r="A124" s="1"/>
      <c r="B124" s="51"/>
      <c r="C124" s="52"/>
      <c r="D124" s="53"/>
      <c r="E124" s="54">
        <f t="shared" si="3"/>
        <v>0</v>
      </c>
      <c r="F124" s="55">
        <f t="shared" si="4"/>
        <v>0</v>
      </c>
      <c r="G124" s="56"/>
      <c r="H124" s="57"/>
      <c r="I124" s="58"/>
      <c r="J124" s="59"/>
      <c r="K124" s="1"/>
      <c r="L124" s="60"/>
    </row>
    <row r="125" spans="1:12" ht="15.6" x14ac:dyDescent="0.3">
      <c r="B125" s="43" t="s">
        <v>202</v>
      </c>
      <c r="C125" s="44" t="s">
        <v>203</v>
      </c>
      <c r="D125" s="45">
        <v>150.35</v>
      </c>
      <c r="E125" s="46">
        <f t="shared" si="3"/>
        <v>0</v>
      </c>
      <c r="F125" s="47">
        <f t="shared" si="4"/>
        <v>0</v>
      </c>
      <c r="G125" s="48">
        <v>10</v>
      </c>
      <c r="H125" s="48">
        <v>100</v>
      </c>
      <c r="I125" s="49"/>
      <c r="J125" s="50">
        <f>IFERROR(#REF!*I125,0)</f>
        <v>0</v>
      </c>
    </row>
    <row r="126" spans="1:12" ht="15.6" x14ac:dyDescent="0.3">
      <c r="A126" s="1"/>
      <c r="B126" s="51"/>
      <c r="C126" s="52"/>
      <c r="D126" s="53"/>
      <c r="E126" s="54">
        <f t="shared" si="3"/>
        <v>0</v>
      </c>
      <c r="F126" s="55">
        <f t="shared" si="4"/>
        <v>0</v>
      </c>
      <c r="G126" s="56"/>
      <c r="H126" s="57"/>
      <c r="I126" s="58"/>
      <c r="J126" s="59"/>
      <c r="K126" s="1"/>
      <c r="L126" s="60"/>
    </row>
    <row r="127" spans="1:12" ht="15.6" x14ac:dyDescent="0.3">
      <c r="B127" s="43" t="s">
        <v>204</v>
      </c>
      <c r="C127" s="44" t="s">
        <v>205</v>
      </c>
      <c r="D127" s="45">
        <v>172.38</v>
      </c>
      <c r="E127" s="46">
        <f t="shared" si="3"/>
        <v>0</v>
      </c>
      <c r="F127" s="47">
        <f t="shared" si="4"/>
        <v>0</v>
      </c>
      <c r="G127" s="48">
        <v>10</v>
      </c>
      <c r="H127" s="48">
        <v>250</v>
      </c>
      <c r="I127" s="49"/>
      <c r="J127" s="50">
        <f>IFERROR(#REF!*I127,0)</f>
        <v>0</v>
      </c>
    </row>
    <row r="128" spans="1:12" ht="15.6" x14ac:dyDescent="0.3">
      <c r="B128" s="43" t="s">
        <v>206</v>
      </c>
      <c r="C128" s="44" t="s">
        <v>207</v>
      </c>
      <c r="D128" s="45" t="s">
        <v>24</v>
      </c>
      <c r="E128" s="46" t="s">
        <v>24</v>
      </c>
      <c r="F128" s="47">
        <f t="shared" si="4"/>
        <v>0</v>
      </c>
      <c r="G128" s="48">
        <v>5</v>
      </c>
      <c r="H128" s="48">
        <v>100</v>
      </c>
      <c r="I128" s="49"/>
      <c r="J128" s="50">
        <f>IFERROR(#REF!*I128,0)</f>
        <v>0</v>
      </c>
    </row>
    <row r="129" spans="1:12" ht="15.6" x14ac:dyDescent="0.3">
      <c r="A129" s="1"/>
      <c r="B129" s="51"/>
      <c r="C129" s="52"/>
      <c r="D129" s="53"/>
      <c r="E129" s="54">
        <f t="shared" si="3"/>
        <v>0</v>
      </c>
      <c r="F129" s="55">
        <f t="shared" si="4"/>
        <v>0</v>
      </c>
      <c r="G129" s="56"/>
      <c r="H129" s="57"/>
      <c r="I129" s="58"/>
      <c r="J129" s="59"/>
      <c r="K129" s="1"/>
      <c r="L129" s="60"/>
    </row>
    <row r="130" spans="1:12" ht="15.6" x14ac:dyDescent="0.3">
      <c r="B130" s="43" t="s">
        <v>208</v>
      </c>
      <c r="C130" s="44" t="s">
        <v>209</v>
      </c>
      <c r="D130" s="45">
        <v>181.38</v>
      </c>
      <c r="E130" s="46">
        <f t="shared" si="3"/>
        <v>0</v>
      </c>
      <c r="F130" s="47">
        <f t="shared" si="4"/>
        <v>0</v>
      </c>
      <c r="G130" s="48">
        <v>10</v>
      </c>
      <c r="H130" s="48">
        <v>100</v>
      </c>
      <c r="I130" s="49"/>
      <c r="J130" s="50">
        <f>IFERROR(#REF!*I130,0)</f>
        <v>0</v>
      </c>
    </row>
    <row r="131" spans="1:12" ht="15.6" x14ac:dyDescent="0.3">
      <c r="A131" s="1"/>
      <c r="B131" s="51"/>
      <c r="C131" s="52"/>
      <c r="D131" s="53"/>
      <c r="E131" s="54">
        <f t="shared" si="3"/>
        <v>0</v>
      </c>
      <c r="F131" s="55">
        <f t="shared" si="4"/>
        <v>0</v>
      </c>
      <c r="G131" s="56"/>
      <c r="H131" s="57"/>
      <c r="I131" s="58"/>
      <c r="J131" s="59"/>
      <c r="K131" s="1"/>
      <c r="L131" s="60"/>
    </row>
    <row r="132" spans="1:12" ht="15.6" x14ac:dyDescent="0.3">
      <c r="B132" s="43" t="s">
        <v>210</v>
      </c>
      <c r="C132" s="44" t="s">
        <v>211</v>
      </c>
      <c r="D132" s="45" t="s">
        <v>24</v>
      </c>
      <c r="E132" s="46" t="s">
        <v>24</v>
      </c>
      <c r="F132" s="47">
        <f t="shared" si="4"/>
        <v>0</v>
      </c>
      <c r="G132" s="48">
        <v>5</v>
      </c>
      <c r="H132" s="48">
        <v>50</v>
      </c>
      <c r="I132" s="49"/>
      <c r="J132" s="50">
        <f>IFERROR(#REF!*I132,0)</f>
        <v>0</v>
      </c>
    </row>
    <row r="133" spans="1:12" ht="15.75" customHeight="1" x14ac:dyDescent="0.3">
      <c r="A133" s="62"/>
      <c r="B133" s="63"/>
      <c r="C133" s="35" t="s">
        <v>212</v>
      </c>
      <c r="D133" s="36" t="s">
        <v>13</v>
      </c>
      <c r="E133" s="37">
        <f t="shared" ref="E133:E142" si="5">E$2</f>
        <v>0</v>
      </c>
      <c r="F133" s="38">
        <f t="shared" si="4"/>
        <v>0</v>
      </c>
      <c r="G133" s="39"/>
      <c r="H133" s="40"/>
      <c r="I133" s="41"/>
      <c r="J133" s="42"/>
      <c r="K133" s="1"/>
      <c r="L133" s="60"/>
    </row>
    <row r="134" spans="1:12" ht="15.6" x14ac:dyDescent="0.3">
      <c r="B134" s="43" t="s">
        <v>213</v>
      </c>
      <c r="C134" s="44" t="s">
        <v>214</v>
      </c>
      <c r="D134" s="45">
        <v>52.54</v>
      </c>
      <c r="E134" s="46">
        <f t="shared" si="5"/>
        <v>0</v>
      </c>
      <c r="F134" s="47">
        <f t="shared" si="4"/>
        <v>0</v>
      </c>
      <c r="G134" s="48">
        <v>50</v>
      </c>
      <c r="H134" s="48">
        <v>500</v>
      </c>
      <c r="I134" s="49"/>
      <c r="J134" s="50">
        <f>IFERROR(#REF!*I134,0)</f>
        <v>0</v>
      </c>
    </row>
    <row r="135" spans="1:12" ht="15.75" customHeight="1" x14ac:dyDescent="0.3">
      <c r="A135" s="33"/>
      <c r="B135" s="34"/>
      <c r="C135" s="35" t="s">
        <v>215</v>
      </c>
      <c r="D135" s="36" t="s">
        <v>13</v>
      </c>
      <c r="E135" s="37">
        <f t="shared" si="5"/>
        <v>0</v>
      </c>
      <c r="F135" s="38">
        <f t="shared" si="4"/>
        <v>0</v>
      </c>
      <c r="G135" s="39"/>
      <c r="H135" s="40"/>
      <c r="I135" s="41"/>
      <c r="J135" s="42"/>
      <c r="K135" s="1"/>
      <c r="L135" s="60"/>
    </row>
    <row r="136" spans="1:12" ht="15.6" x14ac:dyDescent="0.3">
      <c r="B136" s="43" t="s">
        <v>216</v>
      </c>
      <c r="C136" s="44" t="s">
        <v>217</v>
      </c>
      <c r="D136" s="45" t="s">
        <v>24</v>
      </c>
      <c r="E136" s="46" t="s">
        <v>24</v>
      </c>
      <c r="F136" s="47">
        <f t="shared" si="4"/>
        <v>0</v>
      </c>
      <c r="G136" s="48">
        <v>10</v>
      </c>
      <c r="H136" s="48">
        <v>250</v>
      </c>
      <c r="I136" s="49"/>
      <c r="J136" s="50">
        <f>IFERROR(#REF!*I136,0)</f>
        <v>0</v>
      </c>
    </row>
    <row r="137" spans="1:12" ht="15.6" x14ac:dyDescent="0.3">
      <c r="A137" s="1"/>
      <c r="B137" s="51"/>
      <c r="C137" s="52"/>
      <c r="D137" s="53"/>
      <c r="E137" s="54">
        <f t="shared" si="5"/>
        <v>0</v>
      </c>
      <c r="F137" s="55">
        <f t="shared" si="4"/>
        <v>0</v>
      </c>
      <c r="G137" s="56"/>
      <c r="H137" s="57"/>
      <c r="I137" s="58"/>
      <c r="J137" s="59"/>
      <c r="K137" s="1"/>
      <c r="L137" s="60"/>
    </row>
    <row r="138" spans="1:12" ht="15.75" customHeight="1" x14ac:dyDescent="0.3">
      <c r="B138" s="43" t="s">
        <v>218</v>
      </c>
      <c r="C138" s="44" t="s">
        <v>219</v>
      </c>
      <c r="D138" s="45" t="s">
        <v>24</v>
      </c>
      <c r="E138" s="46" t="s">
        <v>24</v>
      </c>
      <c r="F138" s="47">
        <f t="shared" si="4"/>
        <v>0</v>
      </c>
      <c r="G138" s="48">
        <v>5</v>
      </c>
      <c r="H138" s="48">
        <v>200</v>
      </c>
      <c r="I138" s="49"/>
      <c r="J138" s="50">
        <f>IFERROR(#REF!*I138,0)</f>
        <v>0</v>
      </c>
    </row>
    <row r="139" spans="1:12" s="73" customFormat="1" ht="15.6" x14ac:dyDescent="0.3">
      <c r="A139" s="11"/>
      <c r="B139" s="43" t="s">
        <v>220</v>
      </c>
      <c r="C139" s="44" t="s">
        <v>221</v>
      </c>
      <c r="D139" s="45">
        <v>271.12</v>
      </c>
      <c r="E139" s="46">
        <f t="shared" si="5"/>
        <v>0</v>
      </c>
      <c r="F139" s="47">
        <f t="shared" si="4"/>
        <v>0</v>
      </c>
      <c r="G139" s="48">
        <v>1</v>
      </c>
      <c r="H139" s="48">
        <v>50</v>
      </c>
      <c r="I139" s="72"/>
      <c r="J139" s="50">
        <f>IFERROR(#REF!*I139,0)</f>
        <v>0</v>
      </c>
      <c r="L139" s="74"/>
    </row>
    <row r="140" spans="1:12" ht="15.75" customHeight="1" x14ac:dyDescent="0.3">
      <c r="A140" s="33"/>
      <c r="B140" s="34"/>
      <c r="C140" s="35" t="s">
        <v>222</v>
      </c>
      <c r="D140" s="36" t="s">
        <v>13</v>
      </c>
      <c r="E140" s="37">
        <f t="shared" si="5"/>
        <v>0</v>
      </c>
      <c r="F140" s="38">
        <f t="shared" si="4"/>
        <v>0</v>
      </c>
      <c r="G140" s="39"/>
      <c r="H140" s="40"/>
      <c r="I140" s="41"/>
      <c r="J140" s="42"/>
      <c r="K140" s="1"/>
      <c r="L140" s="60"/>
    </row>
    <row r="141" spans="1:12" s="82" customFormat="1" ht="29.25" customHeight="1" x14ac:dyDescent="0.3">
      <c r="A141" s="75"/>
      <c r="B141" s="43" t="s">
        <v>223</v>
      </c>
      <c r="C141" s="76" t="s">
        <v>224</v>
      </c>
      <c r="D141" s="77">
        <v>40.35</v>
      </c>
      <c r="E141" s="78">
        <f t="shared" si="5"/>
        <v>0</v>
      </c>
      <c r="F141" s="79">
        <f t="shared" si="4"/>
        <v>0</v>
      </c>
      <c r="G141" s="43">
        <v>10</v>
      </c>
      <c r="H141" s="43">
        <v>1000</v>
      </c>
      <c r="I141" s="80"/>
      <c r="J141" s="81">
        <f>IFERROR(#REF!*I141,0)</f>
        <v>0</v>
      </c>
      <c r="L141" s="83"/>
    </row>
    <row r="142" spans="1:12" s="82" customFormat="1" ht="29.25" customHeight="1" x14ac:dyDescent="0.3">
      <c r="A142" s="84"/>
      <c r="B142" s="43" t="s">
        <v>225</v>
      </c>
      <c r="C142" s="76" t="s">
        <v>226</v>
      </c>
      <c r="D142" s="77">
        <v>47.8</v>
      </c>
      <c r="E142" s="78">
        <f t="shared" si="5"/>
        <v>0</v>
      </c>
      <c r="F142" s="79">
        <f t="shared" si="4"/>
        <v>0</v>
      </c>
      <c r="G142" s="43">
        <v>25</v>
      </c>
      <c r="H142" s="43">
        <v>500</v>
      </c>
      <c r="I142" s="80"/>
      <c r="J142" s="81">
        <f>IFERROR(#REF!*I142,0)</f>
        <v>0</v>
      </c>
      <c r="L142" s="83"/>
    </row>
    <row r="143" spans="1:12" ht="14.4" x14ac:dyDescent="0.3"/>
    <row r="144" spans="1:12" ht="14.4" hidden="1" x14ac:dyDescent="0.3"/>
    <row r="145" spans="9:9" ht="14.4" hidden="1" x14ac:dyDescent="0.3"/>
    <row r="146" spans="9:9" ht="14.4" hidden="1" x14ac:dyDescent="0.3"/>
    <row r="147" spans="9:9" ht="14.4" hidden="1" x14ac:dyDescent="0.3">
      <c r="I147" s="91"/>
    </row>
    <row r="148" spans="9:9" ht="14.4" hidden="1" x14ac:dyDescent="0.3"/>
    <row r="149" spans="9:9" ht="14.4" hidden="1" x14ac:dyDescent="0.3"/>
    <row r="150" spans="9:9" ht="14.4" hidden="1" x14ac:dyDescent="0.3"/>
    <row r="151" spans="9:9" ht="14.4" hidden="1" x14ac:dyDescent="0.3"/>
    <row r="152" spans="9:9" ht="14.4" hidden="1" x14ac:dyDescent="0.3"/>
    <row r="153" spans="9:9" ht="14.4" hidden="1" x14ac:dyDescent="0.3"/>
    <row r="154" spans="9:9" ht="14.4" hidden="1" x14ac:dyDescent="0.3"/>
    <row r="155" spans="9:9" ht="14.4" hidden="1" x14ac:dyDescent="0.3"/>
    <row r="156" spans="9:9" ht="14.4" hidden="1" x14ac:dyDescent="0.3"/>
    <row r="157" spans="9:9" ht="14.4" hidden="1" x14ac:dyDescent="0.3"/>
    <row r="158" spans="9:9" ht="14.4" hidden="1" x14ac:dyDescent="0.3"/>
    <row r="159" spans="9:9" ht="14.4" hidden="1" x14ac:dyDescent="0.3"/>
    <row r="160" spans="9:9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</sheetData>
  <sheetProtection formatColumns="0" autoFilter="0"/>
  <protectedRanges>
    <protectedRange sqref="E2" name="Range4"/>
    <protectedRange sqref="F5:F142" name="Range2"/>
    <protectedRange sqref="I5:I142" name="Range1"/>
    <protectedRange sqref="E5:E142" name="Range3"/>
  </protectedRanges>
  <autoFilter ref="I3:I142" xr:uid="{B6023267-DB0D-4313-ABBA-45FD68738265}"/>
  <mergeCells count="1">
    <mergeCell ref="A2:B2"/>
  </mergeCells>
  <conditionalFormatting sqref="A1:A2">
    <cfRule type="duplicateValues" dxfId="2" priority="1"/>
  </conditionalFormatting>
  <conditionalFormatting sqref="B1">
    <cfRule type="duplicateValues" dxfId="1" priority="2"/>
  </conditionalFormatting>
  <conditionalFormatting sqref="E4:E142">
    <cfRule type="cellIs" dxfId="0" priority="3" operator="notEqual">
      <formula>$E$2</formula>
    </cfRule>
  </conditionalFormatting>
  <pageMargins left="0.7" right="0.7" top="0.75" bottom="0.75" header="0.3" footer="0.3"/>
  <pageSetup scale="43" fitToHeight="0" orientation="portrait" horizontalDpi="4294967292" verticalDpi="4294967292" r:id="rId1"/>
  <headerFooter>
    <oddHeader>&amp;LCOPPER FITTINGS
&amp;K00-046Subject to change without notice&amp;RCOPPER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Cast Copper</vt:lpstr>
      <vt:lpstr>'Cast Copper'!Print_Titles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2025-02-19T17:02:08Z</dcterms:created>
  <dcterms:modified xsi:type="dcterms:W3CDTF">2025-03-24T18:05:34Z</dcterms:modified>
</cp:coreProperties>
</file>