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PIPE HANGERS/032425/"/>
    </mc:Choice>
  </mc:AlternateContent>
  <xr:revisionPtr revIDLastSave="38" documentId="8_{E3CE83DB-9FE8-4846-805C-2974A211E31A}" xr6:coauthVersionLast="47" xr6:coauthVersionMax="47" xr10:uidLastSave="{4F4D7C96-CC54-40B2-8660-A518A9F80272}"/>
  <bookViews>
    <workbookView xWindow="-28920" yWindow="-1680" windowWidth="29040" windowHeight="15720" xr2:uid="{CA94C599-571A-449E-8FC8-D30CF0DF4530}"/>
  </bookViews>
  <sheets>
    <sheet name="Pipe Hangers" sheetId="1" r:id="rId1"/>
  </sheets>
  <definedNames>
    <definedName name="_xlnm._FilterDatabase" localSheetId="0" hidden="1">'Pipe Hangers'!$I$3:$I$173</definedName>
    <definedName name="_xlnm.Print_Titles" localSheetId="0">'Pipe Hangers'!$3:$3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J6" i="1" s="1"/>
  <c r="E7" i="1"/>
  <c r="F7" i="1"/>
  <c r="E8" i="1"/>
  <c r="F8" i="1"/>
  <c r="J8" i="1" s="1"/>
  <c r="E9" i="1"/>
  <c r="F9" i="1"/>
  <c r="J9" i="1" s="1"/>
  <c r="E10" i="1"/>
  <c r="F10" i="1"/>
  <c r="J10" i="1" s="1"/>
  <c r="E11" i="1"/>
  <c r="F11" i="1"/>
  <c r="J11" i="1" s="1"/>
  <c r="E12" i="1"/>
  <c r="F12" i="1" s="1"/>
  <c r="J12" i="1" s="1"/>
  <c r="E13" i="1"/>
  <c r="F13" i="1"/>
  <c r="E14" i="1"/>
  <c r="F14" i="1"/>
  <c r="E15" i="1"/>
  <c r="F15" i="1"/>
  <c r="E16" i="1"/>
  <c r="F16" i="1"/>
  <c r="E17" i="1"/>
  <c r="F17" i="1"/>
  <c r="J17" i="1" s="1"/>
  <c r="E18" i="1"/>
  <c r="F18" i="1" s="1"/>
  <c r="J18" i="1" s="1"/>
  <c r="E19" i="1"/>
  <c r="F19" i="1"/>
  <c r="E20" i="1"/>
  <c r="F20" i="1"/>
  <c r="E21" i="1"/>
  <c r="F21" i="1"/>
  <c r="J21" i="1" s="1"/>
  <c r="E22" i="1"/>
  <c r="F22" i="1"/>
  <c r="J22" i="1" s="1"/>
  <c r="E23" i="1"/>
  <c r="F23" i="1"/>
  <c r="J23" i="1" s="1"/>
  <c r="E24" i="1"/>
  <c r="F24" i="1" s="1"/>
  <c r="J24" i="1" s="1"/>
  <c r="E25" i="1"/>
  <c r="F25" i="1"/>
  <c r="E26" i="1"/>
  <c r="F26" i="1"/>
  <c r="E27" i="1"/>
  <c r="F27" i="1"/>
  <c r="E28" i="1"/>
  <c r="F28" i="1"/>
  <c r="J28" i="1" s="1"/>
  <c r="E29" i="1"/>
  <c r="F29" i="1"/>
  <c r="J29" i="1" s="1"/>
  <c r="E30" i="1"/>
  <c r="F30" i="1" s="1"/>
  <c r="J30" i="1" s="1"/>
  <c r="E31" i="1"/>
  <c r="F31" i="1"/>
  <c r="E32" i="1"/>
  <c r="F32" i="1"/>
  <c r="E33" i="1"/>
  <c r="F33" i="1"/>
  <c r="E34" i="1"/>
  <c r="F34" i="1"/>
  <c r="E35" i="1"/>
  <c r="F35" i="1"/>
  <c r="J35" i="1" s="1"/>
  <c r="E36" i="1"/>
  <c r="F36" i="1" s="1"/>
  <c r="J36" i="1" s="1"/>
  <c r="E37" i="1"/>
  <c r="F37" i="1"/>
  <c r="E38" i="1"/>
  <c r="F38" i="1"/>
  <c r="J38" i="1" s="1"/>
  <c r="F39" i="1"/>
  <c r="J39" i="1" s="1"/>
  <c r="F40" i="1"/>
  <c r="J40" i="1" s="1"/>
  <c r="F41" i="1"/>
  <c r="J41" i="1" s="1"/>
  <c r="E42" i="1"/>
  <c r="F42" i="1"/>
  <c r="E43" i="1"/>
  <c r="F43" i="1" s="1"/>
  <c r="J43" i="1" s="1"/>
  <c r="E44" i="1"/>
  <c r="F44" i="1" s="1"/>
  <c r="J44" i="1" s="1"/>
  <c r="E45" i="1"/>
  <c r="F45" i="1"/>
  <c r="E46" i="1"/>
  <c r="F46" i="1"/>
  <c r="E47" i="1"/>
  <c r="F47" i="1"/>
  <c r="E48" i="1"/>
  <c r="F48" i="1"/>
  <c r="J48" i="1" s="1"/>
  <c r="E49" i="1"/>
  <c r="F49" i="1" s="1"/>
  <c r="J49" i="1" s="1"/>
  <c r="E50" i="1"/>
  <c r="F50" i="1" s="1"/>
  <c r="J50" i="1" s="1"/>
  <c r="E51" i="1"/>
  <c r="F51" i="1"/>
  <c r="E52" i="1"/>
  <c r="F52" i="1"/>
  <c r="E53" i="1"/>
  <c r="F53" i="1"/>
  <c r="E54" i="1"/>
  <c r="F54" i="1"/>
  <c r="E55" i="1"/>
  <c r="F55" i="1" s="1"/>
  <c r="J55" i="1" s="1"/>
  <c r="E56" i="1"/>
  <c r="F56" i="1" s="1"/>
  <c r="J56" i="1" s="1"/>
  <c r="E57" i="1"/>
  <c r="F57" i="1"/>
  <c r="E58" i="1"/>
  <c r="F58" i="1"/>
  <c r="E59" i="1"/>
  <c r="F59" i="1"/>
  <c r="E60" i="1"/>
  <c r="F60" i="1"/>
  <c r="E61" i="1"/>
  <c r="F61" i="1" s="1"/>
  <c r="J61" i="1" s="1"/>
  <c r="E62" i="1"/>
  <c r="F62" i="1" s="1"/>
  <c r="J62" i="1" s="1"/>
  <c r="E63" i="1"/>
  <c r="F63" i="1"/>
  <c r="E64" i="1"/>
  <c r="F64" i="1"/>
  <c r="J64" i="1" s="1"/>
  <c r="E65" i="1"/>
  <c r="F65" i="1"/>
  <c r="J65" i="1" s="1"/>
  <c r="E66" i="1"/>
  <c r="F66" i="1"/>
  <c r="E67" i="1"/>
  <c r="F67" i="1" s="1"/>
  <c r="J67" i="1" s="1"/>
  <c r="E68" i="1"/>
  <c r="F68" i="1" s="1"/>
  <c r="J68" i="1" s="1"/>
  <c r="E69" i="1"/>
  <c r="F69" i="1"/>
  <c r="E70" i="1"/>
  <c r="F70" i="1"/>
  <c r="E71" i="1"/>
  <c r="F71" i="1"/>
  <c r="E72" i="1"/>
  <c r="F72" i="1"/>
  <c r="J72" i="1" s="1"/>
  <c r="E73" i="1"/>
  <c r="F73" i="1" s="1"/>
  <c r="J73" i="1" s="1"/>
  <c r="E74" i="1"/>
  <c r="F74" i="1" s="1"/>
  <c r="J74" i="1" s="1"/>
  <c r="E75" i="1"/>
  <c r="F75" i="1"/>
  <c r="E76" i="1"/>
  <c r="F76" i="1"/>
  <c r="E77" i="1"/>
  <c r="F77" i="1"/>
  <c r="E78" i="1"/>
  <c r="F78" i="1"/>
  <c r="J78" i="1" s="1"/>
  <c r="E79" i="1"/>
  <c r="F79" i="1" s="1"/>
  <c r="J79" i="1" s="1"/>
  <c r="E80" i="1"/>
  <c r="F80" i="1" s="1"/>
  <c r="J80" i="1" s="1"/>
  <c r="E81" i="1"/>
  <c r="F81" i="1"/>
  <c r="E82" i="1"/>
  <c r="F82" i="1"/>
  <c r="J82" i="1" s="1"/>
  <c r="E83" i="1"/>
  <c r="F83" i="1"/>
  <c r="J83" i="1" s="1"/>
  <c r="E84" i="1"/>
  <c r="F84" i="1"/>
  <c r="J84" i="1" s="1"/>
  <c r="E85" i="1"/>
  <c r="F85" i="1" s="1"/>
  <c r="J85" i="1" s="1"/>
  <c r="E86" i="1"/>
  <c r="F86" i="1" s="1"/>
  <c r="J86" i="1" s="1"/>
  <c r="E87" i="1"/>
  <c r="F87" i="1"/>
  <c r="E88" i="1"/>
  <c r="F88" i="1"/>
  <c r="E89" i="1"/>
  <c r="F89" i="1"/>
  <c r="E90" i="1"/>
  <c r="F90" i="1"/>
  <c r="E91" i="1"/>
  <c r="F91" i="1" s="1"/>
  <c r="J91" i="1" s="1"/>
  <c r="E92" i="1"/>
  <c r="F92" i="1" s="1"/>
  <c r="J92" i="1" s="1"/>
  <c r="E93" i="1"/>
  <c r="F93" i="1"/>
  <c r="J93" i="1" s="1"/>
  <c r="E94" i="1"/>
  <c r="F94" i="1"/>
  <c r="J94" i="1" s="1"/>
  <c r="E95" i="1"/>
  <c r="F95" i="1"/>
  <c r="J95" i="1" s="1"/>
  <c r="E96" i="1"/>
  <c r="F96" i="1"/>
  <c r="E97" i="1"/>
  <c r="F97" i="1" s="1"/>
  <c r="E98" i="1"/>
  <c r="F98" i="1" s="1"/>
  <c r="J98" i="1" s="1"/>
  <c r="E99" i="1"/>
  <c r="F99" i="1"/>
  <c r="E100" i="1"/>
  <c r="F100" i="1"/>
  <c r="E101" i="1"/>
  <c r="F101" i="1"/>
  <c r="E102" i="1"/>
  <c r="F102" i="1"/>
  <c r="J102" i="1" s="1"/>
  <c r="E103" i="1"/>
  <c r="F103" i="1" s="1"/>
  <c r="E104" i="1"/>
  <c r="F104" i="1" s="1"/>
  <c r="E105" i="1"/>
  <c r="F105" i="1"/>
  <c r="E106" i="1"/>
  <c r="F106" i="1"/>
  <c r="E107" i="1"/>
  <c r="F107" i="1"/>
  <c r="E108" i="1"/>
  <c r="F108" i="1"/>
  <c r="J108" i="1" s="1"/>
  <c r="E109" i="1"/>
  <c r="F109" i="1" s="1"/>
  <c r="J109" i="1" s="1"/>
  <c r="E110" i="1"/>
  <c r="F110" i="1" s="1"/>
  <c r="J110" i="1" s="1"/>
  <c r="E111" i="1"/>
  <c r="F111" i="1"/>
  <c r="E112" i="1"/>
  <c r="F112" i="1"/>
  <c r="J112" i="1" s="1"/>
  <c r="E113" i="1"/>
  <c r="F113" i="1"/>
  <c r="J113" i="1" s="1"/>
  <c r="E114" i="1"/>
  <c r="F114" i="1"/>
  <c r="J114" i="1" s="1"/>
  <c r="E115" i="1"/>
  <c r="F115" i="1" s="1"/>
  <c r="J115" i="1" s="1"/>
  <c r="E116" i="1"/>
  <c r="F116" i="1" s="1"/>
  <c r="E117" i="1"/>
  <c r="F117" i="1"/>
  <c r="E118" i="1"/>
  <c r="F118" i="1"/>
  <c r="E119" i="1"/>
  <c r="F119" i="1"/>
  <c r="E120" i="1"/>
  <c r="F120" i="1"/>
  <c r="E121" i="1"/>
  <c r="F121" i="1" s="1"/>
  <c r="J121" i="1" s="1"/>
  <c r="E122" i="1"/>
  <c r="F122" i="1" s="1"/>
  <c r="J122" i="1" s="1"/>
  <c r="E123" i="1"/>
  <c r="F123" i="1"/>
  <c r="E124" i="1"/>
  <c r="F124" i="1"/>
  <c r="E125" i="1"/>
  <c r="F125" i="1"/>
  <c r="J125" i="1" s="1"/>
  <c r="E126" i="1"/>
  <c r="F126" i="1"/>
  <c r="J126" i="1" s="1"/>
  <c r="E127" i="1"/>
  <c r="F127" i="1" s="1"/>
  <c r="J127" i="1" s="1"/>
  <c r="E128" i="1"/>
  <c r="F128" i="1" s="1"/>
  <c r="J128" i="1" s="1"/>
  <c r="E129" i="1"/>
  <c r="F129" i="1"/>
  <c r="E130" i="1"/>
  <c r="F130" i="1"/>
  <c r="E131" i="1"/>
  <c r="F131" i="1"/>
  <c r="E132" i="1"/>
  <c r="F132" i="1"/>
  <c r="J132" i="1" s="1"/>
  <c r="E133" i="1"/>
  <c r="F133" i="1" s="1"/>
  <c r="J133" i="1" s="1"/>
  <c r="E134" i="1"/>
  <c r="F134" i="1" s="1"/>
  <c r="J134" i="1" s="1"/>
  <c r="E135" i="1"/>
  <c r="F135" i="1"/>
  <c r="E136" i="1"/>
  <c r="F136" i="1"/>
  <c r="E137" i="1"/>
  <c r="F137" i="1"/>
  <c r="J137" i="1" s="1"/>
  <c r="E138" i="1"/>
  <c r="F138" i="1"/>
  <c r="E139" i="1"/>
  <c r="F139" i="1" s="1"/>
  <c r="E140" i="1"/>
  <c r="F140" i="1" s="1"/>
  <c r="J140" i="1" s="1"/>
  <c r="E141" i="1"/>
  <c r="F141" i="1"/>
  <c r="E142" i="1"/>
  <c r="F142" i="1"/>
  <c r="J142" i="1" s="1"/>
  <c r="E143" i="1"/>
  <c r="F143" i="1"/>
  <c r="J143" i="1" s="1"/>
  <c r="E144" i="1"/>
  <c r="F144" i="1"/>
  <c r="J144" i="1" s="1"/>
  <c r="E145" i="1"/>
  <c r="F145" i="1" s="1"/>
  <c r="J145" i="1" s="1"/>
  <c r="E146" i="1"/>
  <c r="F146" i="1" s="1"/>
  <c r="E147" i="1"/>
  <c r="F147" i="1"/>
  <c r="E148" i="1"/>
  <c r="F148" i="1"/>
  <c r="E149" i="1"/>
  <c r="F149" i="1"/>
  <c r="E150" i="1"/>
  <c r="F150" i="1"/>
  <c r="E151" i="1"/>
  <c r="F151" i="1" s="1"/>
  <c r="J151" i="1" s="1"/>
  <c r="E152" i="1"/>
  <c r="F152" i="1" s="1"/>
  <c r="J152" i="1" s="1"/>
  <c r="E153" i="1"/>
  <c r="F153" i="1"/>
  <c r="E154" i="1"/>
  <c r="F154" i="1"/>
  <c r="E155" i="1"/>
  <c r="F155" i="1"/>
  <c r="J155" i="1" s="1"/>
  <c r="E156" i="1"/>
  <c r="F156" i="1"/>
  <c r="F157" i="1"/>
  <c r="J157" i="1" s="1"/>
  <c r="F158" i="1"/>
  <c r="J158" i="1" s="1"/>
  <c r="F159" i="1"/>
  <c r="J159" i="1" s="1"/>
  <c r="E160" i="1"/>
  <c r="F160" i="1"/>
  <c r="F161" i="1"/>
  <c r="F162" i="1"/>
  <c r="F163" i="1"/>
  <c r="F164" i="1"/>
  <c r="E165" i="1"/>
  <c r="F165" i="1"/>
  <c r="E166" i="1"/>
  <c r="F166" i="1"/>
  <c r="J166" i="1" s="1"/>
  <c r="E167" i="1"/>
  <c r="F167" i="1" s="1"/>
  <c r="E168" i="1"/>
  <c r="F168" i="1"/>
  <c r="E169" i="1"/>
  <c r="F169" i="1"/>
  <c r="E170" i="1"/>
  <c r="F170" i="1"/>
  <c r="E171" i="1"/>
  <c r="F171" i="1"/>
  <c r="F172" i="1"/>
  <c r="J172" i="1" s="1"/>
  <c r="F173" i="1"/>
  <c r="J173" i="1" s="1"/>
  <c r="J7" i="1"/>
  <c r="J13" i="1"/>
  <c r="J14" i="1"/>
  <c r="J16" i="1"/>
  <c r="J19" i="1"/>
  <c r="J20" i="1"/>
  <c r="J31" i="1"/>
  <c r="J32" i="1"/>
  <c r="J33" i="1"/>
  <c r="J34" i="1"/>
  <c r="J37" i="1"/>
  <c r="J45" i="1"/>
  <c r="J46" i="1"/>
  <c r="J47" i="1"/>
  <c r="J51" i="1"/>
  <c r="J57" i="1"/>
  <c r="J58" i="1"/>
  <c r="J59" i="1"/>
  <c r="J60" i="1"/>
  <c r="J63" i="1"/>
  <c r="J69" i="1"/>
  <c r="J70" i="1"/>
  <c r="J71" i="1"/>
  <c r="J75" i="1"/>
  <c r="J81" i="1"/>
  <c r="J88" i="1"/>
  <c r="J89" i="1"/>
  <c r="J90" i="1"/>
  <c r="J99" i="1"/>
  <c r="J101" i="1"/>
  <c r="J105" i="1"/>
  <c r="J106" i="1"/>
  <c r="J107" i="1"/>
  <c r="J111" i="1"/>
  <c r="J117" i="1"/>
  <c r="J118" i="1"/>
  <c r="J119" i="1"/>
  <c r="J120" i="1"/>
  <c r="J129" i="1"/>
  <c r="J130" i="1"/>
  <c r="J135" i="1"/>
  <c r="J136" i="1"/>
  <c r="J141" i="1"/>
  <c r="J148" i="1"/>
  <c r="J149" i="1"/>
  <c r="J154" i="1"/>
  <c r="J161" i="1"/>
  <c r="J162" i="1"/>
  <c r="J163" i="1"/>
  <c r="J164" i="1"/>
  <c r="J167" i="1"/>
  <c r="J169" i="1"/>
  <c r="J170" i="1"/>
  <c r="L3" i="1" l="1"/>
</calcChain>
</file>

<file path=xl/sharedStrings.xml><?xml version="1.0" encoding="utf-8"?>
<sst xmlns="http://schemas.openxmlformats.org/spreadsheetml/2006/main" count="344" uniqueCount="298">
  <si>
    <t>Insert Your Quantity (Pieces)</t>
  </si>
  <si>
    <t>Alro Part #</t>
  </si>
  <si>
    <t>PIPE HANGERS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</si>
  <si>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</si>
  <si>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</si>
  <si>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</si>
  <si>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</si>
  <si>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</si>
  <si>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</si>
  <si>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</si>
  <si>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</si>
  <si>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SWIVEL HANGERS</t>
  </si>
  <si>
    <t>GALVANIZED / UL/FM</t>
  </si>
  <si>
    <t/>
  </si>
  <si>
    <t>P12622</t>
  </si>
  <si>
    <t xml:space="preserve">1/2 Galv Swivel Hanger </t>
  </si>
  <si>
    <t>P12623</t>
  </si>
  <si>
    <t xml:space="preserve">3/4 Galv Swivel Hanger </t>
  </si>
  <si>
    <t>P12624</t>
  </si>
  <si>
    <t xml:space="preserve">1 Galv Swivel Hanger </t>
  </si>
  <si>
    <t>P12625</t>
  </si>
  <si>
    <t xml:space="preserve">1-1/4 Galv Swivel Hanger </t>
  </si>
  <si>
    <t>P12626</t>
  </si>
  <si>
    <t xml:space="preserve">1-1/2 Galv Swivel Hanger </t>
  </si>
  <si>
    <t>P12627</t>
  </si>
  <si>
    <t xml:space="preserve">2 Galv Swivel Hanger </t>
  </si>
  <si>
    <t>P12628</t>
  </si>
  <si>
    <t xml:space="preserve">2-1/2 Galv Swivel Hanger </t>
  </si>
  <si>
    <t>P12629</t>
  </si>
  <si>
    <t xml:space="preserve">3 Galv Swivel Hanger </t>
  </si>
  <si>
    <t>P12630</t>
  </si>
  <si>
    <t xml:space="preserve">4 Galv Swivel Hanger </t>
  </si>
  <si>
    <t>COPPER / EPOXY-COATED</t>
  </si>
  <si>
    <t>P12649</t>
  </si>
  <si>
    <t>1/2 Epoxy-Coated Swivel Hanger</t>
  </si>
  <si>
    <t>P12650</t>
  </si>
  <si>
    <t>3/4 Epoxy-Coated Swivel Hanger</t>
  </si>
  <si>
    <t>P12651</t>
  </si>
  <si>
    <t>1 Epoxy-Coated Swivel Hanger</t>
  </si>
  <si>
    <t>P12652</t>
  </si>
  <si>
    <t>1-1/4 Epoxy-Coated Swivel Hanger</t>
  </si>
  <si>
    <t>P12653</t>
  </si>
  <si>
    <t>1-1/2 Epoxy-Coated Swivel Hanger</t>
  </si>
  <si>
    <t>P12654</t>
  </si>
  <si>
    <t>2 Epoxy-Coated Swivel Hanger</t>
  </si>
  <si>
    <t>P12655</t>
  </si>
  <si>
    <t>2-1/2 Epoxy-Coated Swivel Hanger</t>
  </si>
  <si>
    <t>P12656</t>
  </si>
  <si>
    <t>3 Epoxy-Coated Swivel Hanger</t>
  </si>
  <si>
    <t>P12657</t>
  </si>
  <si>
    <t>4 Epoxy-Coated Swivel Hanger</t>
  </si>
  <si>
    <t>CLEVIS HANGERS</t>
  </si>
  <si>
    <t>P12577</t>
  </si>
  <si>
    <t>1/2 Galv Clevis Hanger</t>
  </si>
  <si>
    <t>P12578</t>
  </si>
  <si>
    <t>3/4 Galv Clevis Hanger</t>
  </si>
  <si>
    <t>P12579</t>
  </si>
  <si>
    <t>1 Galv Clevis Hanger</t>
  </si>
  <si>
    <t>P12580</t>
  </si>
  <si>
    <t xml:space="preserve">1-1/4 Galv Clevis Hanger </t>
  </si>
  <si>
    <t>P12581</t>
  </si>
  <si>
    <t>1-1/2 Galv Clevis Hanger</t>
  </si>
  <si>
    <t>P12582</t>
  </si>
  <si>
    <t>2 Galv Clevis Hanger</t>
  </si>
  <si>
    <t>P12583</t>
  </si>
  <si>
    <t>2-1/2 Galv Clevis Hanger</t>
  </si>
  <si>
    <t>P12584</t>
  </si>
  <si>
    <t>3 Galv Clevis Hanger</t>
  </si>
  <si>
    <t>P12585</t>
  </si>
  <si>
    <t>4 Galv Clevis Hanger</t>
  </si>
  <si>
    <t>P12586</t>
  </si>
  <si>
    <t>5 Galv Clevis Hanger</t>
  </si>
  <si>
    <t>P12587</t>
  </si>
  <si>
    <t>6 Galv Clevis Hanger</t>
  </si>
  <si>
    <t>P13910</t>
  </si>
  <si>
    <t>8 Galv Clevis Hanger</t>
  </si>
  <si>
    <t>NET</t>
  </si>
  <si>
    <t>P15907</t>
  </si>
  <si>
    <t>10 Galv Clevis Hanger</t>
  </si>
  <si>
    <t>P15908</t>
  </si>
  <si>
    <t>12 Galv Clevis Hanger</t>
  </si>
  <si>
    <t>P12631</t>
  </si>
  <si>
    <t>1/2 Epoxy-Coated Clevis Hanger</t>
  </si>
  <si>
    <t>P12632</t>
  </si>
  <si>
    <t>3/4 Epoxy-Coated Clevis Hanger</t>
  </si>
  <si>
    <t>P12633</t>
  </si>
  <si>
    <t>1 Epoxy-Coated Clevis Hanger</t>
  </si>
  <si>
    <t>P12634</t>
  </si>
  <si>
    <t>1-1/4 Epoxy-Coated Clevis Hanger</t>
  </si>
  <si>
    <t>P12635</t>
  </si>
  <si>
    <t>1-1/2 Epoxy-Coated Clevis Hanger</t>
  </si>
  <si>
    <t>P12636</t>
  </si>
  <si>
    <t>2 Epoxy-Coated Clevis Hanger</t>
  </si>
  <si>
    <t>P12637</t>
  </si>
  <si>
    <t>2-1/2 Epoxy-Coated Clevis Hanger</t>
  </si>
  <si>
    <t>P12638</t>
  </si>
  <si>
    <t>3 Epoxy-Coated Clevis Hanger</t>
  </si>
  <si>
    <t>P12639</t>
  </si>
  <si>
    <t>4 Epoxy-Coated Clevis Hanger</t>
  </si>
  <si>
    <t>RISER CLAMP</t>
  </si>
  <si>
    <t>P12588</t>
  </si>
  <si>
    <t>1/2 Galv Riser Clamp</t>
  </si>
  <si>
    <t>P12589</t>
  </si>
  <si>
    <t>3/4 Galv Riser Clamp</t>
  </si>
  <si>
    <t>P12590</t>
  </si>
  <si>
    <t>1 Galv Riser Clamp</t>
  </si>
  <si>
    <t>P12591</t>
  </si>
  <si>
    <t>1-1/4 Galv Riser Clamp</t>
  </si>
  <si>
    <t>P12592</t>
  </si>
  <si>
    <t>1-1/2 Galv Riser Clamp</t>
  </si>
  <si>
    <t>P12593</t>
  </si>
  <si>
    <t>2 Galv Riser Clamp</t>
  </si>
  <si>
    <t>P12594</t>
  </si>
  <si>
    <t>2-1/2 Galv Riser Clamp</t>
  </si>
  <si>
    <t>P12595</t>
  </si>
  <si>
    <t>3 Galv Riser Clamp</t>
  </si>
  <si>
    <t>P12596</t>
  </si>
  <si>
    <t>4 Galv Riser Clamp</t>
  </si>
  <si>
    <t>P12597</t>
  </si>
  <si>
    <t>5 Galv Riser Clamp</t>
  </si>
  <si>
    <t>P12598</t>
  </si>
  <si>
    <t>6 Galv Riser Clamp</t>
  </si>
  <si>
    <t>P12640</t>
  </si>
  <si>
    <t>1/2 Epoxy-Coated Riser Clamp</t>
  </si>
  <si>
    <t>P12641</t>
  </si>
  <si>
    <t>3/4 Epoxy-Coated Riser Clamp</t>
  </si>
  <si>
    <t>P12642</t>
  </si>
  <si>
    <t>1 Epoxy-Coated Riser Clamp</t>
  </si>
  <si>
    <t>P12643</t>
  </si>
  <si>
    <t>1-1/4 Epoxy-Coated Riser Clamp</t>
  </si>
  <si>
    <t>P12644</t>
  </si>
  <si>
    <t>1-1/2 Epoxy-Coated Riser Clamp</t>
  </si>
  <si>
    <t>P12645</t>
  </si>
  <si>
    <t>2 Epoxy-Coated Riser Clamp</t>
  </si>
  <si>
    <t>P12646</t>
  </si>
  <si>
    <t>2-1/2 Epoxy-Coated Riser Clamp</t>
  </si>
  <si>
    <t>P12647</t>
  </si>
  <si>
    <t>3 Epoxy-Coated Riser Clamp</t>
  </si>
  <si>
    <t>P12648</t>
  </si>
  <si>
    <t>4 Epoxy-Coated Riser Clamp</t>
  </si>
  <si>
    <t>SPLIT RING</t>
  </si>
  <si>
    <t>P12817</t>
  </si>
  <si>
    <t>1/2 Galv Split Ring Hanger</t>
  </si>
  <si>
    <t>P12818</t>
  </si>
  <si>
    <t>3/4 Galv Split Ring Hanger</t>
  </si>
  <si>
    <t>P12819</t>
  </si>
  <si>
    <t>1 Galv Split Ring Hanger</t>
  </si>
  <si>
    <t>P12820</t>
  </si>
  <si>
    <t>1-1/4 Galv Split Ring Hanger</t>
  </si>
  <si>
    <t>P12821</t>
  </si>
  <si>
    <t>1-1/2 Galv Split Ring Hanger</t>
  </si>
  <si>
    <t>P12822</t>
  </si>
  <si>
    <t>2 Galv Split Ring Hanger</t>
  </si>
  <si>
    <t>P13913</t>
  </si>
  <si>
    <t xml:space="preserve">2-1/2 Galv Split Ring Hanger </t>
  </si>
  <si>
    <t>-</t>
  </si>
  <si>
    <t>P13914</t>
  </si>
  <si>
    <t xml:space="preserve">3 Galv Split Ring Hanger </t>
  </si>
  <si>
    <t>P13915</t>
  </si>
  <si>
    <t xml:space="preserve">4 Galv Split Ring Hanger </t>
  </si>
  <si>
    <t>P12823</t>
  </si>
  <si>
    <t>1/2 Epoxy-Coated Split Ring Hanger</t>
  </si>
  <si>
    <t>P12824</t>
  </si>
  <si>
    <t>3/4 Epoxy-Coated Split Ring Hanger</t>
  </si>
  <si>
    <t>P12825</t>
  </si>
  <si>
    <t>1 Epoxy-Coated Split Ring Hanger</t>
  </si>
  <si>
    <t>P12826</t>
  </si>
  <si>
    <t>1-1/4 Epoxy-Coated Split Ring Hanger</t>
  </si>
  <si>
    <t>P12827</t>
  </si>
  <si>
    <t>1-1/2 Epoxy-Coated Split Ring Hanger</t>
  </si>
  <si>
    <t>P12828</t>
  </si>
  <si>
    <t>2 Epoxy-Coated Split Ring Hanger</t>
  </si>
  <si>
    <t>P13916</t>
  </si>
  <si>
    <t xml:space="preserve">3 Epoxy-Coated Split Ring Hanger </t>
  </si>
  <si>
    <t>P13917</t>
  </si>
  <si>
    <t xml:space="preserve">4 Epoxy-Coated Split Ring Hanger </t>
  </si>
  <si>
    <t>CEILING FLANGE</t>
  </si>
  <si>
    <t>P12896</t>
  </si>
  <si>
    <t>3/8 Galv Ceiling Flange</t>
  </si>
  <si>
    <t>P12829</t>
  </si>
  <si>
    <t>1/2 Galv Ceiling Flange</t>
  </si>
  <si>
    <t>P12897</t>
  </si>
  <si>
    <t>3/8 Epoxy-Coated Ceiling Flange</t>
  </si>
  <si>
    <t>P12830</t>
  </si>
  <si>
    <t>1/2 Epoxy-Coated Ceiling Flange</t>
  </si>
  <si>
    <t>2-HOLE PIPE STRAP</t>
  </si>
  <si>
    <t>P12609</t>
  </si>
  <si>
    <t>1/2 Galv Pipe Strap</t>
  </si>
  <si>
    <t>P12610</t>
  </si>
  <si>
    <t>3/4 Galv Pipe Strap</t>
  </si>
  <si>
    <t>P12611</t>
  </si>
  <si>
    <t>1 Galv Pipe Strap</t>
  </si>
  <si>
    <t>P12612</t>
  </si>
  <si>
    <t>1-1/4 Galv Pipe Strap</t>
  </si>
  <si>
    <t>P12613</t>
  </si>
  <si>
    <t>1-1/2 Galv Pipe Strap</t>
  </si>
  <si>
    <t>P12614</t>
  </si>
  <si>
    <t>2 Galv Pipe Strap</t>
  </si>
  <si>
    <t>P12615</t>
  </si>
  <si>
    <t>2-1/2 Galv Pipe Strap</t>
  </si>
  <si>
    <t>P12616</t>
  </si>
  <si>
    <t>3 Galv Pipe Strap</t>
  </si>
  <si>
    <t>P12617</t>
  </si>
  <si>
    <t>4 Galv Pipe Strap</t>
  </si>
  <si>
    <t>P12618</t>
  </si>
  <si>
    <t>5 Galv Pipe Strap</t>
  </si>
  <si>
    <t>P12619</t>
  </si>
  <si>
    <t>6 Galv Pipe Strap</t>
  </si>
  <si>
    <t>P12670</t>
  </si>
  <si>
    <t>1/2 Epoxy-Coated Pipe Strap</t>
  </si>
  <si>
    <t>P12671</t>
  </si>
  <si>
    <t>3/4 Epoxy-Coated Pipe Strap</t>
  </si>
  <si>
    <t>P12672</t>
  </si>
  <si>
    <t>1 Epoxy-Coated Pipe Strap</t>
  </si>
  <si>
    <t>P12673</t>
  </si>
  <si>
    <t>1-1/4 Epoxy-Coated Pipe Strap</t>
  </si>
  <si>
    <t>P12674</t>
  </si>
  <si>
    <t>1-1/2 Epoxy-Coated Pipe Strap</t>
  </si>
  <si>
    <t>P12675</t>
  </si>
  <si>
    <t>2 Epoxy-Coated Pipe Strap</t>
  </si>
  <si>
    <t>STRUT (KINDORF) CLAMP</t>
  </si>
  <si>
    <t>P12658</t>
  </si>
  <si>
    <t>1/2 Galv Strut Clamp (Kindorf)</t>
  </si>
  <si>
    <t>P12659</t>
  </si>
  <si>
    <t>3/4 Galv Strut Clamp (Kindorf)</t>
  </si>
  <si>
    <t>P12660</t>
  </si>
  <si>
    <t>1 Galv Strut Clamp (Kindorf)</t>
  </si>
  <si>
    <t>P12661</t>
  </si>
  <si>
    <t>1-1/4 Galv Strut Clamp (Kindorf)</t>
  </si>
  <si>
    <t>P12662</t>
  </si>
  <si>
    <t>1-1/2 Galv Strut Clamp (Kindorf)</t>
  </si>
  <si>
    <t>P12663</t>
  </si>
  <si>
    <t>2 Galv Strut Clamp (Kindorf)</t>
  </si>
  <si>
    <t>P12664</t>
  </si>
  <si>
    <t>1/2 Epoxy-Coated Strut Clamp (Kindorf)</t>
  </si>
  <si>
    <t>P12665</t>
  </si>
  <si>
    <t>3/4 Epoxy-Coated Strut Clamp (Kindorf)</t>
  </si>
  <si>
    <t>P12666</t>
  </si>
  <si>
    <t>1 Epoxy-Coated Strut Clamp (Kindorf)</t>
  </si>
  <si>
    <t>P12667</t>
  </si>
  <si>
    <t>1-1/4 Epoxy-Coated Strut Clamp (Kindorf)</t>
  </si>
  <si>
    <t>P12668</t>
  </si>
  <si>
    <t>1-1/2 Epoxy-Coated Strut Clamp (Kindorf)</t>
  </si>
  <si>
    <t>P12669</t>
  </si>
  <si>
    <t>2 Epoxy-Coated Strut Clamp (Kindorf)</t>
  </si>
  <si>
    <t>STRUT CUSHION CLAMP</t>
  </si>
  <si>
    <t>P12898</t>
  </si>
  <si>
    <t>1/2 (5/8 OD) Yellow Zinc Strut Cushion Clamp</t>
  </si>
  <si>
    <t>P12899</t>
  </si>
  <si>
    <t>3/4 (7/8 OD) Yellow Zinc Strut Cushion Clamp</t>
  </si>
  <si>
    <t>P12900</t>
  </si>
  <si>
    <t>1 (1-1/8 OD) Yellow Zinc Strut Cushion Clamp</t>
  </si>
  <si>
    <t>P12901</t>
  </si>
  <si>
    <t>1-1/4 (1-3/8 OD) Yellow Zinc Strut Cushion Clamp</t>
  </si>
  <si>
    <t>P12902</t>
  </si>
  <si>
    <t>1-1/2 (1-5/8 OD) Yellow Zinc Strut Cushion Clamp</t>
  </si>
  <si>
    <t>P12903</t>
  </si>
  <si>
    <t>2 (2-1/8 OD) Yellow Zinc Strut Cushion Clamp</t>
  </si>
  <si>
    <t>MISCELLANEOUS</t>
  </si>
  <si>
    <t>P12599</t>
  </si>
  <si>
    <t>3/8 Blk Top Beam Clamp</t>
  </si>
  <si>
    <t>P12600</t>
  </si>
  <si>
    <t>1/2 Blk Top Beam Clamp</t>
  </si>
  <si>
    <t>P12620</t>
  </si>
  <si>
    <t>3/8 Blk Side Beam Connector</t>
  </si>
  <si>
    <t>P12621</t>
  </si>
  <si>
    <t>1/2 Blk Side Beam Connector</t>
  </si>
  <si>
    <t>P12603</t>
  </si>
  <si>
    <t>3/8 Galv Washer</t>
  </si>
  <si>
    <t>P12604</t>
  </si>
  <si>
    <t>1/2 Galv Washer</t>
  </si>
  <si>
    <t>P18503</t>
  </si>
  <si>
    <t>2 J Hook</t>
  </si>
  <si>
    <t>P18504</t>
  </si>
  <si>
    <t>3 J Hook</t>
  </si>
  <si>
    <t>P18505</t>
  </si>
  <si>
    <t>4 J Hook</t>
  </si>
  <si>
    <t>P18517</t>
  </si>
  <si>
    <t>1-1/2 Galv DWV Hanger</t>
  </si>
  <si>
    <t>P18518</t>
  </si>
  <si>
    <t>2 Galv DWV Hanger</t>
  </si>
  <si>
    <t>P18519</t>
  </si>
  <si>
    <t>3 Galv DWV Hanger</t>
  </si>
  <si>
    <t>P18520</t>
  </si>
  <si>
    <t>4 Galv DWV Hanger</t>
  </si>
  <si>
    <t>P12607</t>
  </si>
  <si>
    <t>3/8 Galv Hex Nut</t>
  </si>
  <si>
    <t>P12608</t>
  </si>
  <si>
    <t>1/2 Galv Hex Nut</t>
  </si>
  <si>
    <t>P12601</t>
  </si>
  <si>
    <t xml:space="preserve">3/8 Galv Rod CPLG (80/box) </t>
  </si>
  <si>
    <t>P12602</t>
  </si>
  <si>
    <t xml:space="preserve">1/2 Galv Rod CPLG (50/box) </t>
  </si>
  <si>
    <t>P12605</t>
  </si>
  <si>
    <t>3/8x6' Galv Threaded Rod</t>
  </si>
  <si>
    <t>P12606</t>
  </si>
  <si>
    <t>1/2x6' Galv Threaded Rod</t>
  </si>
  <si>
    <t>PH 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</si>
</sst>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0"/>
    <numFmt numFmtId="165" formatCode="0.000"/>
    <numFmt numFmtId="166" formatCode="&quot;$&quot;#,##0.0000"/>
    <numFmt numFmtId="167" formatCode="_(&quot;$&quot;* #,##0.0000_);_(&quot;$&quot;* \(#,##0.00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0" tint="-0.14999847407452621"/>
      <name val="Times New Roman"/>
      <family val="1"/>
    </font>
    <font>
      <sz val="12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97470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7470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2" fontId="2" fillId="0" borderId="1" xfId="0" applyNumberFormat="1" applyFont="1" applyBorder="1" applyProtection="1">
      <protection hidden="1"/>
    </xf>
    <xf numFmtId="2" fontId="2" fillId="0" borderId="2" xfId="0" applyNumberFormat="1" applyFont="1" applyBorder="1" applyProtection="1">
      <protection hidden="1"/>
    </xf>
    <xf numFmtId="0" fontId="2" fillId="0" borderId="1" xfId="0" applyFont="1" applyBorder="1" applyProtection="1">
      <protection hidden="1"/>
    </xf>
    <xf numFmtId="44" fontId="3" fillId="0" borderId="3" xfId="1" applyFont="1" applyBorder="1" applyProtection="1">
      <protection hidden="1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2" fillId="0" borderId="6" xfId="0" applyFont="1" applyBorder="1" applyProtection="1">
      <protection hidden="1"/>
    </xf>
    <xf numFmtId="44" fontId="3" fillId="0" borderId="0" xfId="1" applyFont="1" applyBorder="1" applyProtection="1">
      <protection hidden="1"/>
    </xf>
    <xf numFmtId="164" fontId="6" fillId="0" borderId="8" xfId="0" applyNumberFormat="1" applyFont="1" applyBorder="1" applyAlignment="1" applyProtection="1">
      <alignment horizontal="center" vertical="center"/>
      <protection hidden="1"/>
    </xf>
    <xf numFmtId="165" fontId="5" fillId="0" borderId="7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" fontId="3" fillId="0" borderId="9" xfId="0" applyNumberFormat="1" applyFont="1" applyBorder="1" applyAlignment="1" applyProtection="1">
      <alignment horizontal="center"/>
      <protection hidden="1"/>
    </xf>
    <xf numFmtId="1" fontId="3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44" fontId="7" fillId="2" borderId="11" xfId="1" applyFont="1" applyFill="1" applyBorder="1" applyAlignment="1" applyProtection="1">
      <alignment horizontal="center" vertical="center" wrapText="1"/>
      <protection hidden="1"/>
    </xf>
    <xf numFmtId="164" fontId="7" fillId="2" borderId="11" xfId="0" applyNumberFormat="1" applyFont="1" applyFill="1" applyBorder="1" applyAlignment="1" applyProtection="1">
      <alignment horizontal="center" vertical="center"/>
      <protection hidden="1"/>
    </xf>
    <xf numFmtId="165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4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2" fontId="8" fillId="3" borderId="14" xfId="0" applyNumberFormat="1" applyFont="1" applyFill="1" applyBorder="1" applyAlignment="1" applyProtection="1">
      <alignment horizontal="center" wrapText="1"/>
      <protection hidden="1"/>
    </xf>
    <xf numFmtId="2" fontId="8" fillId="3" borderId="15" xfId="0" applyNumberFormat="1" applyFont="1" applyFill="1" applyBorder="1" applyAlignment="1" applyProtection="1">
      <alignment horizontal="center" wrapText="1"/>
      <protection hidden="1"/>
    </xf>
    <xf numFmtId="0" fontId="8" fillId="3" borderId="15" xfId="0" applyFont="1" applyFill="1" applyBorder="1" applyAlignment="1" applyProtection="1">
      <alignment horizontal="center" vertical="center"/>
      <protection hidden="1"/>
    </xf>
    <xf numFmtId="44" fontId="8" fillId="3" borderId="15" xfId="1" applyFont="1" applyFill="1" applyBorder="1" applyAlignment="1" applyProtection="1">
      <alignment horizontal="center" wrapText="1"/>
      <protection hidden="1"/>
    </xf>
    <xf numFmtId="164" fontId="8" fillId="3" borderId="15" xfId="0" applyNumberFormat="1" applyFont="1" applyFill="1" applyBorder="1" applyAlignment="1" applyProtection="1">
      <alignment horizontal="center" vertical="center"/>
      <protection hidden="1"/>
    </xf>
    <xf numFmtId="165" fontId="8" fillId="3" borderId="15" xfId="1" applyNumberFormat="1" applyFont="1" applyFill="1" applyBorder="1" applyAlignment="1" applyProtection="1">
      <alignment horizontal="center" wrapText="1"/>
      <protection hidden="1"/>
    </xf>
    <xf numFmtId="0" fontId="8" fillId="3" borderId="15" xfId="1" applyNumberFormat="1" applyFont="1" applyFill="1" applyBorder="1" applyAlignment="1" applyProtection="1">
      <alignment horizontal="center" wrapText="1"/>
      <protection hidden="1"/>
    </xf>
    <xf numFmtId="1" fontId="8" fillId="3" borderId="15" xfId="0" applyNumberFormat="1" applyFont="1" applyFill="1" applyBorder="1" applyAlignment="1" applyProtection="1">
      <alignment horizontal="center" wrapText="1"/>
      <protection hidden="1"/>
    </xf>
    <xf numFmtId="1" fontId="8" fillId="3" borderId="15" xfId="0" applyNumberFormat="1" applyFont="1" applyFill="1" applyBorder="1" applyAlignment="1">
      <alignment horizontal="center"/>
    </xf>
    <xf numFmtId="166" fontId="8" fillId="3" borderId="1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2" fontId="7" fillId="4" borderId="17" xfId="0" applyNumberFormat="1" applyFont="1" applyFill="1" applyBorder="1" applyAlignment="1" applyProtection="1">
      <alignment horizontal="center" wrapText="1"/>
      <protection hidden="1"/>
    </xf>
    <xf numFmtId="2" fontId="7" fillId="4" borderId="18" xfId="0" applyNumberFormat="1" applyFont="1" applyFill="1" applyBorder="1" applyAlignment="1" applyProtection="1">
      <alignment horizontal="center" wrapText="1"/>
      <protection hidden="1"/>
    </xf>
    <xf numFmtId="0" fontId="10" fillId="4" borderId="18" xfId="0" applyFont="1" applyFill="1" applyBorder="1" applyAlignment="1" applyProtection="1">
      <alignment horizontal="center" vertical="center"/>
      <protection hidden="1"/>
    </xf>
    <xf numFmtId="44" fontId="7" fillId="4" borderId="18" xfId="1" applyFont="1" applyFill="1" applyBorder="1" applyAlignment="1" applyProtection="1">
      <alignment horizontal="center" wrapText="1"/>
      <protection hidden="1"/>
    </xf>
    <xf numFmtId="164" fontId="11" fillId="4" borderId="18" xfId="0" applyNumberFormat="1" applyFont="1" applyFill="1" applyBorder="1" applyAlignment="1" applyProtection="1">
      <alignment horizontal="center" vertical="center"/>
      <protection hidden="1"/>
    </xf>
    <xf numFmtId="165" fontId="11" fillId="4" borderId="18" xfId="1" applyNumberFormat="1" applyFont="1" applyFill="1" applyBorder="1" applyAlignment="1" applyProtection="1">
      <alignment horizontal="center" wrapText="1"/>
      <protection hidden="1"/>
    </xf>
    <xf numFmtId="0" fontId="7" fillId="4" borderId="18" xfId="1" applyNumberFormat="1" applyFont="1" applyFill="1" applyBorder="1" applyAlignment="1" applyProtection="1">
      <alignment horizontal="center" wrapText="1"/>
      <protection hidden="1"/>
    </xf>
    <xf numFmtId="1" fontId="7" fillId="4" borderId="18" xfId="0" applyNumberFormat="1" applyFont="1" applyFill="1" applyBorder="1" applyAlignment="1" applyProtection="1">
      <alignment horizontal="center" wrapText="1"/>
      <protection hidden="1"/>
    </xf>
    <xf numFmtId="1" fontId="7" fillId="4" borderId="18" xfId="0" applyNumberFormat="1" applyFont="1" applyFill="1" applyBorder="1" applyAlignment="1">
      <alignment horizontal="center"/>
    </xf>
    <xf numFmtId="166" fontId="7" fillId="4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2" fontId="3" fillId="0" borderId="9" xfId="0" applyNumberFormat="1" applyFont="1" applyBorder="1" applyAlignment="1" applyProtection="1">
      <alignment horizontal="center"/>
      <protection hidden="1"/>
    </xf>
    <xf numFmtId="2" fontId="3" fillId="0" borderId="19" xfId="0" applyNumberFormat="1" applyFont="1" applyBorder="1" applyAlignment="1" applyProtection="1">
      <alignment horizontal="center"/>
      <protection hidden="1"/>
    </xf>
    <xf numFmtId="0" fontId="3" fillId="0" borderId="19" xfId="0" quotePrefix="1" applyFont="1" applyBorder="1" applyAlignment="1" applyProtection="1">
      <alignment horizontal="left"/>
      <protection hidden="1"/>
    </xf>
    <xf numFmtId="44" fontId="3" fillId="0" borderId="19" xfId="1" applyFont="1" applyBorder="1" applyAlignment="1" applyProtection="1">
      <alignment horizontal="center"/>
      <protection hidden="1"/>
    </xf>
    <xf numFmtId="164" fontId="12" fillId="0" borderId="19" xfId="0" applyNumberFormat="1" applyFont="1" applyBorder="1" applyAlignment="1" applyProtection="1">
      <alignment horizontal="center" vertical="center"/>
      <protection hidden="1"/>
    </xf>
    <xf numFmtId="167" fontId="3" fillId="0" borderId="19" xfId="1" applyNumberFormat="1" applyFont="1" applyBorder="1" applyAlignment="1" applyProtection="1">
      <alignment horizontal="center"/>
      <protection hidden="1"/>
    </xf>
    <xf numFmtId="0" fontId="3" fillId="0" borderId="19" xfId="1" applyNumberFormat="1" applyFont="1" applyBorder="1" applyAlignment="1" applyProtection="1">
      <alignment horizontal="center"/>
      <protection hidden="1"/>
    </xf>
    <xf numFmtId="1" fontId="3" fillId="0" borderId="19" xfId="0" applyNumberFormat="1" applyFont="1" applyBorder="1" applyAlignment="1" applyProtection="1">
      <alignment horizontal="center"/>
      <protection hidden="1"/>
    </xf>
    <xf numFmtId="1" fontId="3" fillId="5" borderId="19" xfId="0" applyNumberFormat="1" applyFont="1" applyFill="1" applyBorder="1" applyAlignment="1" applyProtection="1">
      <alignment horizontal="center"/>
      <protection locked="0"/>
    </xf>
    <xf numFmtId="166" fontId="3" fillId="6" borderId="19" xfId="0" applyNumberFormat="1" applyFont="1" applyFill="1" applyBorder="1" applyAlignment="1" applyProtection="1">
      <alignment horizontal="center" vertical="center"/>
      <protection hidden="1"/>
    </xf>
    <xf numFmtId="2" fontId="3" fillId="0" borderId="20" xfId="0" applyNumberFormat="1" applyFont="1" applyBorder="1" applyAlignment="1" applyProtection="1">
      <alignment horizontal="center"/>
      <protection hidden="1"/>
    </xf>
    <xf numFmtId="0" fontId="3" fillId="0" borderId="20" xfId="0" quotePrefix="1" applyFont="1" applyBorder="1" applyAlignment="1" applyProtection="1">
      <alignment horizontal="left"/>
      <protection hidden="1"/>
    </xf>
    <xf numFmtId="44" fontId="3" fillId="0" borderId="20" xfId="1" applyFont="1" applyBorder="1" applyAlignment="1" applyProtection="1">
      <alignment horizontal="center"/>
      <protection hidden="1"/>
    </xf>
    <xf numFmtId="164" fontId="12" fillId="0" borderId="20" xfId="0" applyNumberFormat="1" applyFont="1" applyBorder="1" applyAlignment="1" applyProtection="1">
      <alignment horizontal="center" vertical="center"/>
      <protection hidden="1"/>
    </xf>
    <xf numFmtId="0" fontId="3" fillId="0" borderId="20" xfId="1" applyNumberFormat="1" applyFont="1" applyBorder="1" applyAlignment="1" applyProtection="1">
      <alignment horizontal="center"/>
      <protection hidden="1"/>
    </xf>
    <xf numFmtId="1" fontId="3" fillId="0" borderId="20" xfId="0" applyNumberFormat="1" applyFont="1" applyBorder="1" applyAlignment="1" applyProtection="1">
      <alignment horizontal="center"/>
      <protection hidden="1"/>
    </xf>
    <xf numFmtId="1" fontId="3" fillId="5" borderId="20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hidden="1"/>
    </xf>
    <xf numFmtId="2" fontId="3" fillId="0" borderId="4" xfId="0" applyNumberFormat="1" applyFont="1" applyBorder="1" applyAlignment="1" applyProtection="1">
      <alignment horizontal="center"/>
      <protection hidden="1"/>
    </xf>
    <xf numFmtId="0" fontId="3" fillId="0" borderId="4" xfId="0" quotePrefix="1" applyFont="1" applyBorder="1" applyAlignment="1" applyProtection="1">
      <alignment horizontal="left"/>
      <protection hidden="1"/>
    </xf>
    <xf numFmtId="44" fontId="3" fillId="0" borderId="4" xfId="1" applyFont="1" applyBorder="1" applyAlignment="1" applyProtection="1">
      <alignment horizontal="center"/>
      <protection hidden="1"/>
    </xf>
    <xf numFmtId="164" fontId="12" fillId="0" borderId="4" xfId="0" applyNumberFormat="1" applyFont="1" applyBorder="1" applyAlignment="1" applyProtection="1">
      <alignment horizontal="center" vertical="center"/>
      <protection hidden="1"/>
    </xf>
    <xf numFmtId="0" fontId="3" fillId="0" borderId="4" xfId="1" applyNumberFormat="1" applyFont="1" applyBorder="1" applyAlignment="1" applyProtection="1">
      <alignment horizontal="center"/>
      <protection hidden="1"/>
    </xf>
    <xf numFmtId="1" fontId="3" fillId="5" borderId="4" xfId="0" applyNumberFormat="1" applyFont="1" applyFill="1" applyBorder="1" applyAlignment="1" applyProtection="1">
      <alignment horizontal="center"/>
      <protection locked="0"/>
    </xf>
    <xf numFmtId="2" fontId="7" fillId="7" borderId="17" xfId="0" applyNumberFormat="1" applyFont="1" applyFill="1" applyBorder="1" applyAlignment="1" applyProtection="1">
      <alignment horizontal="center" wrapText="1"/>
      <protection hidden="1"/>
    </xf>
    <xf numFmtId="2" fontId="7" fillId="7" borderId="18" xfId="0" applyNumberFormat="1" applyFont="1" applyFill="1" applyBorder="1" applyAlignment="1" applyProtection="1">
      <alignment horizontal="center" wrapText="1"/>
      <protection hidden="1"/>
    </xf>
    <xf numFmtId="0" fontId="10" fillId="7" borderId="18" xfId="0" applyFont="1" applyFill="1" applyBorder="1" applyAlignment="1" applyProtection="1">
      <alignment horizontal="center" vertical="center"/>
      <protection hidden="1"/>
    </xf>
    <xf numFmtId="44" fontId="7" fillId="7" borderId="18" xfId="1" applyFont="1" applyFill="1" applyBorder="1" applyAlignment="1" applyProtection="1">
      <alignment horizontal="center" wrapText="1"/>
      <protection hidden="1"/>
    </xf>
    <xf numFmtId="0" fontId="7" fillId="7" borderId="18" xfId="1" applyNumberFormat="1" applyFont="1" applyFill="1" applyBorder="1" applyAlignment="1" applyProtection="1">
      <alignment horizontal="center" wrapText="1"/>
      <protection hidden="1"/>
    </xf>
    <xf numFmtId="1" fontId="7" fillId="7" borderId="18" xfId="0" applyNumberFormat="1" applyFont="1" applyFill="1" applyBorder="1" applyAlignment="1" applyProtection="1">
      <alignment horizontal="center" wrapText="1"/>
      <protection hidden="1"/>
    </xf>
    <xf numFmtId="1" fontId="7" fillId="7" borderId="18" xfId="0" applyNumberFormat="1" applyFont="1" applyFill="1" applyBorder="1" applyAlignment="1">
      <alignment horizontal="center"/>
    </xf>
    <xf numFmtId="166" fontId="7" fillId="7" borderId="5" xfId="0" applyNumberFormat="1" applyFont="1" applyFill="1" applyBorder="1" applyAlignment="1" applyProtection="1">
      <alignment horizontal="center" vertical="center"/>
      <protection hidden="1"/>
    </xf>
    <xf numFmtId="2" fontId="7" fillId="0" borderId="17" xfId="0" applyNumberFormat="1" applyFont="1" applyBorder="1" applyAlignment="1" applyProtection="1">
      <alignment horizontal="center" wrapText="1"/>
      <protection hidden="1"/>
    </xf>
    <xf numFmtId="2" fontId="7" fillId="0" borderId="18" xfId="0" applyNumberFormat="1" applyFont="1" applyBorder="1" applyAlignment="1" applyProtection="1">
      <alignment horizontal="center" wrapText="1"/>
      <protection hidden="1"/>
    </xf>
    <xf numFmtId="0" fontId="10" fillId="0" borderId="18" xfId="0" applyFont="1" applyBorder="1" applyAlignment="1" applyProtection="1">
      <alignment horizontal="center" vertical="center"/>
      <protection hidden="1"/>
    </xf>
    <xf numFmtId="44" fontId="7" fillId="0" borderId="18" xfId="1" applyFont="1" applyBorder="1" applyAlignment="1" applyProtection="1">
      <alignment horizontal="center" wrapText="1"/>
      <protection hidden="1"/>
    </xf>
    <xf numFmtId="164" fontId="13" fillId="0" borderId="18" xfId="0" applyNumberFormat="1" applyFont="1" applyBorder="1" applyAlignment="1" applyProtection="1">
      <alignment horizontal="center" vertical="center"/>
      <protection hidden="1"/>
    </xf>
    <xf numFmtId="167" fontId="13" fillId="0" borderId="18" xfId="1" applyNumberFormat="1" applyFont="1" applyFill="1" applyBorder="1" applyAlignment="1" applyProtection="1">
      <alignment horizontal="center" wrapText="1"/>
      <protection hidden="1"/>
    </xf>
    <xf numFmtId="0" fontId="7" fillId="0" borderId="18" xfId="1" applyNumberFormat="1" applyFont="1" applyFill="1" applyBorder="1" applyAlignment="1" applyProtection="1">
      <alignment horizontal="center" wrapText="1"/>
      <protection hidden="1"/>
    </xf>
    <xf numFmtId="1" fontId="7" fillId="0" borderId="18" xfId="0" applyNumberFormat="1" applyFont="1" applyBorder="1" applyAlignment="1" applyProtection="1">
      <alignment horizontal="center" wrapText="1"/>
      <protection hidden="1"/>
    </xf>
    <xf numFmtId="1" fontId="7" fillId="0" borderId="18" xfId="0" applyNumberFormat="1" applyFont="1" applyBorder="1" applyAlignment="1">
      <alignment horizontal="center"/>
    </xf>
    <xf numFmtId="166" fontId="7" fillId="0" borderId="5" xfId="0" applyNumberFormat="1" applyFont="1" applyBorder="1" applyAlignment="1" applyProtection="1">
      <alignment horizontal="center" vertical="center"/>
      <protection hidden="1"/>
    </xf>
    <xf numFmtId="164" fontId="14" fillId="3" borderId="15" xfId="0" applyNumberFormat="1" applyFont="1" applyFill="1" applyBorder="1" applyAlignment="1" applyProtection="1">
      <alignment horizontal="center" vertical="center"/>
      <protection hidden="1"/>
    </xf>
    <xf numFmtId="167" fontId="14" fillId="3" borderId="15" xfId="1" applyNumberFormat="1" applyFont="1" applyFill="1" applyBorder="1" applyAlignment="1" applyProtection="1">
      <alignment horizontal="center" wrapText="1"/>
      <protection hidden="1"/>
    </xf>
    <xf numFmtId="167" fontId="11" fillId="4" borderId="18" xfId="1" applyNumberFormat="1" applyFont="1" applyFill="1" applyBorder="1" applyAlignment="1" applyProtection="1">
      <alignment horizontal="center" wrapText="1"/>
      <protection hidden="1"/>
    </xf>
    <xf numFmtId="2" fontId="3" fillId="0" borderId="14" xfId="0" applyNumberFormat="1" applyFont="1" applyBorder="1" applyAlignment="1" applyProtection="1">
      <alignment horizontal="center"/>
      <protection hidden="1"/>
    </xf>
    <xf numFmtId="2" fontId="3" fillId="0" borderId="17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0" fontId="3" fillId="0" borderId="17" xfId="0" applyFont="1" applyBorder="1" applyProtection="1">
      <protection hidden="1"/>
    </xf>
    <xf numFmtId="0" fontId="3" fillId="0" borderId="18" xfId="0" applyFont="1" applyBorder="1" applyProtection="1">
      <protection hidden="1"/>
    </xf>
    <xf numFmtId="16" fontId="3" fillId="0" borderId="18" xfId="0" quotePrefix="1" applyNumberFormat="1" applyFont="1" applyBorder="1" applyAlignment="1" applyProtection="1">
      <alignment horizontal="left"/>
      <protection hidden="1"/>
    </xf>
    <xf numFmtId="44" fontId="3" fillId="0" borderId="18" xfId="1" applyFont="1" applyBorder="1" applyAlignment="1" applyProtection="1">
      <alignment horizontal="center"/>
      <protection hidden="1"/>
    </xf>
    <xf numFmtId="164" fontId="15" fillId="0" borderId="18" xfId="0" applyNumberFormat="1" applyFont="1" applyBorder="1" applyAlignment="1" applyProtection="1">
      <alignment vertical="center"/>
      <protection hidden="1"/>
    </xf>
    <xf numFmtId="167" fontId="15" fillId="0" borderId="18" xfId="1" applyNumberFormat="1" applyFont="1" applyBorder="1" applyProtection="1">
      <protection hidden="1"/>
    </xf>
    <xf numFmtId="1" fontId="3" fillId="0" borderId="18" xfId="0" applyNumberFormat="1" applyFont="1" applyBorder="1" applyProtection="1">
      <protection hidden="1"/>
    </xf>
    <xf numFmtId="1" fontId="3" fillId="0" borderId="18" xfId="0" applyNumberFormat="1" applyFont="1" applyBorder="1"/>
    <xf numFmtId="166" fontId="3" fillId="0" borderId="5" xfId="0" applyNumberFormat="1" applyFont="1" applyBorder="1" applyAlignment="1" applyProtection="1">
      <alignment vertical="center"/>
      <protection hidden="1"/>
    </xf>
    <xf numFmtId="2" fontId="8" fillId="3" borderId="17" xfId="0" applyNumberFormat="1" applyFont="1" applyFill="1" applyBorder="1" applyAlignment="1" applyProtection="1">
      <alignment horizontal="center" wrapText="1"/>
      <protection hidden="1"/>
    </xf>
    <xf numFmtId="2" fontId="8" fillId="3" borderId="18" xfId="0" applyNumberFormat="1" applyFont="1" applyFill="1" applyBorder="1" applyAlignment="1" applyProtection="1">
      <alignment horizontal="center" wrapText="1"/>
      <protection hidden="1"/>
    </xf>
    <xf numFmtId="0" fontId="8" fillId="3" borderId="18" xfId="0" applyFont="1" applyFill="1" applyBorder="1" applyAlignment="1" applyProtection="1">
      <alignment horizontal="center" vertical="center"/>
      <protection hidden="1"/>
    </xf>
    <xf numFmtId="44" fontId="8" fillId="3" borderId="18" xfId="1" applyFont="1" applyFill="1" applyBorder="1" applyAlignment="1" applyProtection="1">
      <alignment horizontal="center" wrapText="1"/>
      <protection hidden="1"/>
    </xf>
    <xf numFmtId="164" fontId="14" fillId="3" borderId="18" xfId="0" applyNumberFormat="1" applyFont="1" applyFill="1" applyBorder="1" applyAlignment="1" applyProtection="1">
      <alignment horizontal="center" vertical="center"/>
      <protection hidden="1"/>
    </xf>
    <xf numFmtId="167" fontId="14" fillId="3" borderId="18" xfId="1" applyNumberFormat="1" applyFont="1" applyFill="1" applyBorder="1" applyAlignment="1" applyProtection="1">
      <alignment horizontal="center" wrapText="1"/>
      <protection hidden="1"/>
    </xf>
    <xf numFmtId="0" fontId="8" fillId="3" borderId="18" xfId="1" applyNumberFormat="1" applyFont="1" applyFill="1" applyBorder="1" applyAlignment="1" applyProtection="1">
      <alignment horizontal="center" wrapText="1"/>
      <protection hidden="1"/>
    </xf>
    <xf numFmtId="1" fontId="8" fillId="3" borderId="18" xfId="0" applyNumberFormat="1" applyFont="1" applyFill="1" applyBorder="1" applyAlignment="1" applyProtection="1">
      <alignment horizontal="center" wrapText="1"/>
      <protection hidden="1"/>
    </xf>
    <xf numFmtId="1" fontId="8" fillId="3" borderId="18" xfId="0" applyNumberFormat="1" applyFont="1" applyFill="1" applyBorder="1" applyAlignment="1">
      <alignment horizontal="center"/>
    </xf>
    <xf numFmtId="166" fontId="8" fillId="3" borderId="5" xfId="0" applyNumberFormat="1" applyFont="1" applyFill="1" applyBorder="1" applyAlignment="1" applyProtection="1">
      <alignment horizontal="center" vertical="center"/>
      <protection hidden="1"/>
    </xf>
    <xf numFmtId="2" fontId="6" fillId="0" borderId="9" xfId="0" applyNumberFormat="1" applyFont="1" applyBorder="1" applyAlignment="1" applyProtection="1">
      <alignment horizontal="center"/>
      <protection hidden="1"/>
    </xf>
    <xf numFmtId="167" fontId="3" fillId="0" borderId="9" xfId="1" applyNumberFormat="1" applyFont="1" applyBorder="1" applyAlignment="1" applyProtection="1">
      <alignment horizontal="center"/>
      <protection hidden="1"/>
    </xf>
    <xf numFmtId="166" fontId="3" fillId="6" borderId="9" xfId="0" applyNumberFormat="1" applyFont="1" applyFill="1" applyBorder="1" applyAlignment="1" applyProtection="1">
      <alignment horizontal="center" vertical="center"/>
      <protection hidden="1"/>
    </xf>
    <xf numFmtId="44" fontId="3" fillId="0" borderId="19" xfId="1" applyFont="1" applyBorder="1" applyProtection="1">
      <protection hidden="1"/>
    </xf>
    <xf numFmtId="44" fontId="3" fillId="0" borderId="20" xfId="1" applyFont="1" applyBorder="1" applyProtection="1">
      <protection hidden="1"/>
    </xf>
    <xf numFmtId="44" fontId="3" fillId="0" borderId="4" xfId="1" applyFont="1" applyBorder="1" applyProtection="1">
      <protection hidden="1"/>
    </xf>
    <xf numFmtId="0" fontId="12" fillId="0" borderId="20" xfId="0" quotePrefix="1" applyFont="1" applyBorder="1" applyAlignment="1" applyProtection="1">
      <alignment horizontal="left"/>
      <protection hidden="1"/>
    </xf>
    <xf numFmtId="0" fontId="12" fillId="0" borderId="4" xfId="0" quotePrefix="1" applyFont="1" applyBorder="1" applyAlignment="1" applyProtection="1">
      <alignment horizontal="left"/>
      <protection hidden="1"/>
    </xf>
    <xf numFmtId="0" fontId="12" fillId="0" borderId="19" xfId="0" quotePrefix="1" applyFont="1" applyBorder="1" applyAlignment="1" applyProtection="1">
      <alignment horizontal="left"/>
      <protection hidden="1"/>
    </xf>
    <xf numFmtId="2" fontId="3" fillId="0" borderId="18" xfId="0" applyNumberFormat="1" applyFont="1" applyBorder="1" applyAlignment="1" applyProtection="1">
      <alignment horizontal="center"/>
      <protection hidden="1"/>
    </xf>
    <xf numFmtId="0" fontId="3" fillId="0" borderId="18" xfId="0" quotePrefix="1" applyFont="1" applyBorder="1" applyAlignment="1" applyProtection="1">
      <alignment horizontal="left"/>
      <protection hidden="1"/>
    </xf>
    <xf numFmtId="164" fontId="15" fillId="0" borderId="18" xfId="0" applyNumberFormat="1" applyFont="1" applyBorder="1" applyAlignment="1" applyProtection="1">
      <alignment horizontal="center" vertical="center"/>
      <protection hidden="1"/>
    </xf>
    <xf numFmtId="167" fontId="15" fillId="0" borderId="18" xfId="1" applyNumberFormat="1" applyFont="1" applyFill="1" applyBorder="1" applyAlignment="1" applyProtection="1">
      <alignment horizontal="center"/>
      <protection hidden="1"/>
    </xf>
    <xf numFmtId="0" fontId="3" fillId="0" borderId="18" xfId="1" applyNumberFormat="1" applyFont="1" applyFill="1" applyBorder="1" applyAlignment="1" applyProtection="1">
      <alignment horizontal="center"/>
      <protection hidden="1"/>
    </xf>
    <xf numFmtId="1" fontId="3" fillId="0" borderId="18" xfId="0" applyNumberFormat="1" applyFont="1" applyBorder="1" applyAlignment="1" applyProtection="1">
      <alignment horizontal="center"/>
      <protection hidden="1"/>
    </xf>
    <xf numFmtId="1" fontId="3" fillId="0" borderId="18" xfId="0" applyNumberFormat="1" applyFont="1" applyBorder="1" applyAlignment="1" applyProtection="1">
      <alignment horizontal="center"/>
      <protection locked="0"/>
    </xf>
    <xf numFmtId="166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16" xfId="0" quotePrefix="1" applyFont="1" applyBorder="1" applyAlignment="1" applyProtection="1">
      <alignment horizontal="left"/>
      <protection hidden="1"/>
    </xf>
    <xf numFmtId="0" fontId="3" fillId="0" borderId="3" xfId="0" quotePrefix="1" applyFont="1" applyBorder="1" applyAlignment="1" applyProtection="1">
      <alignment horizontal="left"/>
      <protection hidden="1"/>
    </xf>
    <xf numFmtId="44" fontId="3" fillId="0" borderId="19" xfId="1" applyFont="1" applyBorder="1" applyAlignment="1" applyProtection="1">
      <alignment horizontal="center" vertical="center"/>
      <protection hidden="1"/>
    </xf>
    <xf numFmtId="167" fontId="3" fillId="0" borderId="19" xfId="1" applyNumberFormat="1" applyFont="1" applyBorder="1" applyAlignment="1" applyProtection="1">
      <alignment horizontal="center" vertical="center"/>
      <protection hidden="1"/>
    </xf>
    <xf numFmtId="44" fontId="3" fillId="0" borderId="4" xfId="1" applyFont="1" applyBorder="1" applyAlignment="1" applyProtection="1">
      <alignment horizontal="center" vertical="center"/>
      <protection hidden="1"/>
    </xf>
    <xf numFmtId="44" fontId="3" fillId="0" borderId="20" xfId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44" fontId="3" fillId="0" borderId="0" xfId="1" applyFont="1" applyProtection="1"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3" fillId="0" borderId="0" xfId="1" applyNumberFormat="1" applyFont="1" applyAlignment="1" applyProtection="1">
      <alignment horizontal="center"/>
      <protection hidden="1"/>
    </xf>
    <xf numFmtId="0" fontId="3" fillId="0" borderId="0" xfId="1" applyNumberFormat="1" applyFont="1" applyAlignment="1" applyProtection="1">
      <alignment horizontal="center"/>
      <protection hidden="1"/>
    </xf>
    <xf numFmtId="1" fontId="3" fillId="0" borderId="0" xfId="0" applyNumberFormat="1" applyFont="1" applyProtection="1">
      <protection hidden="1"/>
    </xf>
    <xf numFmtId="1" fontId="3" fillId="0" borderId="0" xfId="0" applyNumberFormat="1" applyFont="1"/>
    <xf numFmtId="166" fontId="3" fillId="0" borderId="0" xfId="0" applyNumberFormat="1" applyFont="1" applyAlignment="1" applyProtection="1">
      <alignment vertical="center"/>
      <protection hidden="1"/>
    </xf>
    <xf numFmtId="164" fontId="16" fillId="7" borderId="18" xfId="0" applyNumberFormat="1" applyFont="1" applyFill="1" applyBorder="1" applyAlignment="1" applyProtection="1">
      <alignment horizontal="center" vertical="center"/>
      <protection hidden="1"/>
    </xf>
    <xf numFmtId="167" fontId="16" fillId="7" borderId="18" xfId="1" applyNumberFormat="1" applyFont="1" applyFill="1" applyBorder="1" applyAlignment="1" applyProtection="1">
      <alignment horizontal="center" wrapText="1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74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4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3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2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hyperlink" Target="https://alroproducts.com/pipe-hanger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150</xdr:row>
      <xdr:rowOff>57152</xdr:rowOff>
    </xdr:from>
    <xdr:to>
      <xdr:col>1</xdr:col>
      <xdr:colOff>77168</xdr:colOff>
      <xdr:row>151</xdr:row>
      <xdr:rowOff>171453</xdr:rowOff>
    </xdr:to>
    <xdr:pic>
      <xdr:nvPicPr>
        <xdr:cNvPr id="2" name="Picture 1" descr="Side Beam Rod Hanger, Steel">
          <a:extLst>
            <a:ext uri="{FF2B5EF4-FFF2-40B4-BE49-F238E27FC236}">
              <a16:creationId xmlns:a16="http://schemas.microsoft.com/office/drawing/2014/main" id="{DC602646-50C3-4079-9B26-ABED8EC8BA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10769"/>
        <a:stretch/>
      </xdr:blipFill>
      <xdr:spPr bwMode="auto">
        <a:xfrm rot="5400000">
          <a:off x="395771" y="30931956"/>
          <a:ext cx="361951" cy="1096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117</xdr:row>
      <xdr:rowOff>85725</xdr:rowOff>
    </xdr:from>
    <xdr:to>
      <xdr:col>1</xdr:col>
      <xdr:colOff>0</xdr:colOff>
      <xdr:row>120</xdr:row>
      <xdr:rowOff>54253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745D72-1970-48A4-8F3A-40F9458533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8575" y="24631650"/>
          <a:ext cx="1019175" cy="559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106</xdr:row>
      <xdr:rowOff>166092</xdr:rowOff>
    </xdr:from>
    <xdr:to>
      <xdr:col>0</xdr:col>
      <xdr:colOff>1047749</xdr:colOff>
      <xdr:row>110</xdr:row>
      <xdr:rowOff>136874</xdr:rowOff>
    </xdr:to>
    <xdr:pic>
      <xdr:nvPicPr>
        <xdr:cNvPr id="4" name="Picture 3" descr="Image 1 - Galvanized 2-Hole Pipe Strap 4&amp;amp;#034;">
          <a:extLst>
            <a:ext uri="{FF2B5EF4-FFF2-40B4-BE49-F238E27FC236}">
              <a16:creationId xmlns:a16="http://schemas.microsoft.com/office/drawing/2014/main" id="{657CF79B-06EB-4F09-B31A-C5607316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22511742"/>
          <a:ext cx="1019174" cy="76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165</xdr:row>
      <xdr:rowOff>49421</xdr:rowOff>
    </xdr:from>
    <xdr:to>
      <xdr:col>0</xdr:col>
      <xdr:colOff>782294</xdr:colOff>
      <xdr:row>166</xdr:row>
      <xdr:rowOff>167640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1DD261-194E-431F-8179-C7A5F6D928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4325" y="34815671"/>
          <a:ext cx="460349" cy="36015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153</xdr:row>
      <xdr:rowOff>54183</xdr:rowOff>
    </xdr:from>
    <xdr:to>
      <xdr:col>0</xdr:col>
      <xdr:colOff>929640</xdr:colOff>
      <xdr:row>154</xdr:row>
      <xdr:rowOff>169655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FFE106F-7E9E-4834-8D64-C1DBDEED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6" y="31991508"/>
          <a:ext cx="838199" cy="36312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15</xdr:row>
      <xdr:rowOff>9525</xdr:rowOff>
    </xdr:from>
    <xdr:to>
      <xdr:col>0</xdr:col>
      <xdr:colOff>970629</xdr:colOff>
      <xdr:row>22</xdr:row>
      <xdr:rowOff>169545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B05E20C-4D48-413B-B1AB-158AFF1A0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4152900"/>
          <a:ext cx="943959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169023</xdr:colOff>
      <xdr:row>124</xdr:row>
      <xdr:rowOff>49918</xdr:rowOff>
    </xdr:from>
    <xdr:to>
      <xdr:col>0</xdr:col>
      <xdr:colOff>821054</xdr:colOff>
      <xdr:row>127</xdr:row>
      <xdr:rowOff>20956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5833769-78BC-4789-A48A-2B9619A92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9023" y="25996018"/>
          <a:ext cx="640601" cy="559683"/>
        </a:xfrm>
        <a:prstGeom prst="rect">
          <a:avLst/>
        </a:prstGeom>
      </xdr:spPr>
    </xdr:pic>
    <xdr:clientData/>
  </xdr:twoCellAnchor>
  <xdr:twoCellAnchor editAs="absolute">
    <xdr:from>
      <xdr:col>0</xdr:col>
      <xdr:colOff>208495</xdr:colOff>
      <xdr:row>12</xdr:row>
      <xdr:rowOff>15240</xdr:rowOff>
    </xdr:from>
    <xdr:to>
      <xdr:col>0</xdr:col>
      <xdr:colOff>815415</xdr:colOff>
      <xdr:row>12</xdr:row>
      <xdr:rowOff>15240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2ECD7DB-5EC2-45EA-9027-4F83D2F38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15" y="27527250"/>
          <a:ext cx="60692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168</xdr:row>
      <xdr:rowOff>13350</xdr:rowOff>
    </xdr:from>
    <xdr:to>
      <xdr:col>0</xdr:col>
      <xdr:colOff>746122</xdr:colOff>
      <xdr:row>169</xdr:row>
      <xdr:rowOff>174621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84845CF-59F3-4221-AF65-E95730A05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5" y="35474925"/>
          <a:ext cx="475612" cy="35748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171</xdr:row>
      <xdr:rowOff>114300</xdr:rowOff>
    </xdr:from>
    <xdr:to>
      <xdr:col>0</xdr:col>
      <xdr:colOff>1030490</xdr:colOff>
      <xdr:row>172</xdr:row>
      <xdr:rowOff>129541</xdr:rowOff>
    </xdr:to>
    <xdr:pic>
      <xdr:nvPicPr>
        <xdr:cNvPr id="11" name="Picture 10" descr="Simpson Strong-Tie ATR3/8X48HDG 3/8">
          <a:extLst>
            <a:ext uri="{FF2B5EF4-FFF2-40B4-BE49-F238E27FC236}">
              <a16:creationId xmlns:a16="http://schemas.microsoft.com/office/drawing/2014/main" id="{F15CC640-42D0-4928-B60C-0398266544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8575" y="36175950"/>
          <a:ext cx="1001915" cy="257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88</xdr:row>
      <xdr:rowOff>114301</xdr:rowOff>
    </xdr:from>
    <xdr:to>
      <xdr:col>0</xdr:col>
      <xdr:colOff>1048022</xdr:colOff>
      <xdr:row>92</xdr:row>
      <xdr:rowOff>91441</xdr:rowOff>
    </xdr:to>
    <xdr:pic>
      <xdr:nvPicPr>
        <xdr:cNvPr id="12" name="Picture 11" descr="Split Ring Hanger, 1 1/4 in, 180 lb Max: Pipe Clamps: Amazon.com: Tools &amp;  Home Improvement">
          <a:extLst>
            <a:ext uri="{FF2B5EF4-FFF2-40B4-BE49-F238E27FC236}">
              <a16:creationId xmlns:a16="http://schemas.microsoft.com/office/drawing/2014/main" id="{B66C2D88-D02C-4E39-A9D5-EB025DEC7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18859501"/>
          <a:ext cx="1004207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79</xdr:row>
      <xdr:rowOff>87627</xdr:rowOff>
    </xdr:from>
    <xdr:to>
      <xdr:col>0</xdr:col>
      <xdr:colOff>1049400</xdr:colOff>
      <xdr:row>83</xdr:row>
      <xdr:rowOff>15240</xdr:rowOff>
    </xdr:to>
    <xdr:pic>
      <xdr:nvPicPr>
        <xdr:cNvPr id="13" name="Picture 12" descr="Oatey 3/4 in. Galvanized Split Ring Pipe Hanger 33552 - The Home Depot">
          <a:extLst>
            <a:ext uri="{FF2B5EF4-FFF2-40B4-BE49-F238E27FC236}">
              <a16:creationId xmlns:a16="http://schemas.microsoft.com/office/drawing/2014/main" id="{69B00473-A3B1-4168-B65C-CD80113829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rot="10800000">
          <a:off x="28575" y="17032602"/>
          <a:ext cx="1009395" cy="72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97</xdr:row>
      <xdr:rowOff>38100</xdr:rowOff>
    </xdr:from>
    <xdr:to>
      <xdr:col>0</xdr:col>
      <xdr:colOff>929640</xdr:colOff>
      <xdr:row>98</xdr:row>
      <xdr:rowOff>167640</xdr:rowOff>
    </xdr:to>
    <xdr:pic>
      <xdr:nvPicPr>
        <xdr:cNvPr id="14" name="Picture 13" descr="Highcraft PLTG12 Ceiling Flange Hanger Plate for 1/2 in. Threaded Rod (Not  Pipe), for DYI Plumbing and Industrial Decor, 1-3/8 W x 3-5/16 L, Galvanized  Iron, Chrome">
          <a:extLst>
            <a:ext uri="{FF2B5EF4-FFF2-40B4-BE49-F238E27FC236}">
              <a16:creationId xmlns:a16="http://schemas.microsoft.com/office/drawing/2014/main" id="{F6EE03D7-05E6-4B27-9E9F-09DFCA135C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200" y="20583525"/>
          <a:ext cx="85344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100</xdr:row>
      <xdr:rowOff>28575</xdr:rowOff>
    </xdr:from>
    <xdr:to>
      <xdr:col>0</xdr:col>
      <xdr:colOff>836239</xdr:colOff>
      <xdr:row>101</xdr:row>
      <xdr:rowOff>167640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C0360BC-C682-458C-94B4-292D988F6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1925" y="21174075"/>
          <a:ext cx="674314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147</xdr:row>
      <xdr:rowOff>47630</xdr:rowOff>
    </xdr:from>
    <xdr:to>
      <xdr:col>0</xdr:col>
      <xdr:colOff>838200</xdr:colOff>
      <xdr:row>148</xdr:row>
      <xdr:rowOff>172956</xdr:rowOff>
    </xdr:to>
    <xdr:pic>
      <xdr:nvPicPr>
        <xdr:cNvPr id="16" name="Picture 15" descr="3/8&quot; Wide Throat Top Beam Clamp Plain">
          <a:extLst>
            <a:ext uri="{FF2B5EF4-FFF2-40B4-BE49-F238E27FC236}">
              <a16:creationId xmlns:a16="http://schemas.microsoft.com/office/drawing/2014/main" id="{A4FD9DFD-8CDE-4382-B396-F9107FB3E3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rot="5400000">
          <a:off x="293572" y="30407413"/>
          <a:ext cx="35773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135254</xdr:colOff>
      <xdr:row>12</xdr:row>
      <xdr:rowOff>15240</xdr:rowOff>
    </xdr:from>
    <xdr:to>
      <xdr:col>0</xdr:col>
      <xdr:colOff>952205</xdr:colOff>
      <xdr:row>12</xdr:row>
      <xdr:rowOff>15240</xdr:rowOff>
    </xdr:to>
    <xdr:pic>
      <xdr:nvPicPr>
        <xdr:cNvPr id="17" name="Picture 16" descr="ZSI, Strut Mounted, 3/8 in Tube Size (In.), Cushioned Clamp - 4MVF8|006T010  - Grainger">
          <a:extLst>
            <a:ext uri="{FF2B5EF4-FFF2-40B4-BE49-F238E27FC236}">
              <a16:creationId xmlns:a16="http://schemas.microsoft.com/office/drawing/2014/main" id="{0A412061-B04A-468C-8E75-A168419A53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3824" y="28984575"/>
          <a:ext cx="828381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56</xdr:row>
      <xdr:rowOff>123823</xdr:rowOff>
    </xdr:from>
    <xdr:to>
      <xdr:col>0</xdr:col>
      <xdr:colOff>1031938</xdr:colOff>
      <xdr:row>60</xdr:row>
      <xdr:rowOff>175259</xdr:rowOff>
    </xdr:to>
    <xdr:pic>
      <xdr:nvPicPr>
        <xdr:cNvPr id="18" name="Picture 17" descr="82H Riser Clamp Heavy | Taylor Walraven">
          <a:extLst>
            <a:ext uri="{FF2B5EF4-FFF2-40B4-BE49-F238E27FC236}">
              <a16:creationId xmlns:a16="http://schemas.microsoft.com/office/drawing/2014/main" id="{898FBD0E-4917-47F5-93F1-25F39D2F6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" y="12468223"/>
          <a:ext cx="1012888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68</xdr:row>
      <xdr:rowOff>114301</xdr:rowOff>
    </xdr:from>
    <xdr:to>
      <xdr:col>0</xdr:col>
      <xdr:colOff>1051020</xdr:colOff>
      <xdr:row>72</xdr:row>
      <xdr:rowOff>53340</xdr:rowOff>
    </xdr:to>
    <xdr:pic>
      <xdr:nvPicPr>
        <xdr:cNvPr id="19" name="Picture 18" descr="85 Riser Clamp - Epoxy Coated Copper-Gard | Taylor Walraven">
          <a:extLst>
            <a:ext uri="{FF2B5EF4-FFF2-40B4-BE49-F238E27FC236}">
              <a16:creationId xmlns:a16="http://schemas.microsoft.com/office/drawing/2014/main" id="{62E1A75E-2218-4C94-9F69-2FBFACCD40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" y="14859001"/>
          <a:ext cx="1024350" cy="733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47626</xdr:rowOff>
    </xdr:from>
    <xdr:to>
      <xdr:col>0</xdr:col>
      <xdr:colOff>1006626</xdr:colOff>
      <xdr:row>37</xdr:row>
      <xdr:rowOff>93345</xdr:rowOff>
    </xdr:to>
    <xdr:pic>
      <xdr:nvPicPr>
        <xdr:cNvPr id="20" name="Picture 19" descr="Clevis hangers | Pipe trunnion | Clevis support | Eaton">
          <a:extLst>
            <a:ext uri="{FF2B5EF4-FFF2-40B4-BE49-F238E27FC236}">
              <a16:creationId xmlns:a16="http://schemas.microsoft.com/office/drawing/2014/main" id="{D251B8E6-AD08-44D2-BDB1-BB6573F802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7391401"/>
          <a:ext cx="1000911" cy="126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</xdr:colOff>
      <xdr:row>42</xdr:row>
      <xdr:rowOff>104775</xdr:rowOff>
    </xdr:from>
    <xdr:to>
      <xdr:col>0</xdr:col>
      <xdr:colOff>986874</xdr:colOff>
      <xdr:row>49</xdr:row>
      <xdr:rowOff>59055</xdr:rowOff>
    </xdr:to>
    <xdr:pic>
      <xdr:nvPicPr>
        <xdr:cNvPr id="21" name="Picture 20" descr="Clevis Hanger, 1&quot; Epoxy Coated">
          <a:extLst>
            <a:ext uri="{FF2B5EF4-FFF2-40B4-BE49-F238E27FC236}">
              <a16:creationId xmlns:a16="http://schemas.microsoft.com/office/drawing/2014/main" id="{BCA224A6-D456-4C9D-9DDD-14C854EBB6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49" y="9648825"/>
          <a:ext cx="967825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5</xdr:row>
      <xdr:rowOff>57150</xdr:rowOff>
    </xdr:from>
    <xdr:to>
      <xdr:col>0</xdr:col>
      <xdr:colOff>973163</xdr:colOff>
      <xdr:row>13</xdr:row>
      <xdr:rowOff>19050</xdr:rowOff>
    </xdr:to>
    <xdr:pic>
      <xdr:nvPicPr>
        <xdr:cNvPr id="22" name="Picture 21" descr="Thomas and Betts Pipe Hanger Adjustable Swivel Ring, 1&quot;, 300LBS Model# –  Zenith United Electric">
          <a:extLst>
            <a:ext uri="{FF2B5EF4-FFF2-40B4-BE49-F238E27FC236}">
              <a16:creationId xmlns:a16="http://schemas.microsoft.com/office/drawing/2014/main" id="{26227484-0B47-4778-80A2-10E4FF73AE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7150" y="2200275"/>
          <a:ext cx="900773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257615</xdr:colOff>
      <xdr:row>1</xdr:row>
      <xdr:rowOff>51289</xdr:rowOff>
    </xdr:from>
    <xdr:to>
      <xdr:col>8</xdr:col>
      <xdr:colOff>396826</xdr:colOff>
      <xdr:row>1</xdr:row>
      <xdr:rowOff>175847</xdr:rowOff>
    </xdr:to>
    <xdr:sp macro="" textlink="">
      <xdr:nvSpPr>
        <xdr:cNvPr id="23" name="Down Arrow 3">
          <a:extLst>
            <a:ext uri="{FF2B5EF4-FFF2-40B4-BE49-F238E27FC236}">
              <a16:creationId xmlns:a16="http://schemas.microsoft.com/office/drawing/2014/main" id="{E066E1AE-DBA6-49AD-BD2C-7ED3AC1B97CF}"/>
            </a:ext>
          </a:extLst>
        </xdr:cNvPr>
        <xdr:cNvSpPr/>
      </xdr:nvSpPr>
      <xdr:spPr>
        <a:xfrm>
          <a:off x="834434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24" name="Down Arrow 1">
          <a:extLst>
            <a:ext uri="{FF2B5EF4-FFF2-40B4-BE49-F238E27FC236}">
              <a16:creationId xmlns:a16="http://schemas.microsoft.com/office/drawing/2014/main" id="{8A0F6FD9-BC58-4751-A737-FB2AC478B7D5}"/>
            </a:ext>
          </a:extLst>
        </xdr:cNvPr>
        <xdr:cNvSpPr/>
      </xdr:nvSpPr>
      <xdr:spPr>
        <a:xfrm>
          <a:off x="83367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25" name="Down Arrow 3">
          <a:extLst>
            <a:ext uri="{FF2B5EF4-FFF2-40B4-BE49-F238E27FC236}">
              <a16:creationId xmlns:a16="http://schemas.microsoft.com/office/drawing/2014/main" id="{FB8CAEB2-BA1B-4B3D-B899-2498C2463845}"/>
            </a:ext>
          </a:extLst>
        </xdr:cNvPr>
        <xdr:cNvSpPr/>
      </xdr:nvSpPr>
      <xdr:spPr>
        <a:xfrm>
          <a:off x="8336720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665018</xdr:colOff>
      <xdr:row>0</xdr:row>
      <xdr:rowOff>0</xdr:rowOff>
    </xdr:from>
    <xdr:to>
      <xdr:col>3</xdr:col>
      <xdr:colOff>98540</xdr:colOff>
      <xdr:row>2</xdr:row>
      <xdr:rowOff>133318</xdr:rowOff>
    </xdr:to>
    <xdr:pic>
      <xdr:nvPicPr>
        <xdr:cNvPr id="26" name="Picture 25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14F08FE-4C78-48C4-9894-C0906F2E1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69993" y="0"/>
          <a:ext cx="2483427" cy="1266793"/>
        </a:xfrm>
        <a:prstGeom prst="rect">
          <a:avLst/>
        </a:prstGeom>
      </xdr:spPr>
    </xdr:pic>
    <xdr:clientData/>
  </xdr:twoCellAnchor>
  <xdr:twoCellAnchor editAs="absolute">
    <xdr:from>
      <xdr:col>0</xdr:col>
      <xdr:colOff>152400</xdr:colOff>
      <xdr:row>12</xdr:row>
      <xdr:rowOff>15241</xdr:rowOff>
    </xdr:from>
    <xdr:to>
      <xdr:col>0</xdr:col>
      <xdr:colOff>857250</xdr:colOff>
      <xdr:row>12</xdr:row>
      <xdr:rowOff>19051</xdr:rowOff>
    </xdr:to>
    <xdr:pic>
      <xdr:nvPicPr>
        <xdr:cNvPr id="27" name="Picture 26" descr="Peerless | Alloy J-Hooks">
          <a:extLst>
            <a:ext uri="{FF2B5EF4-FFF2-40B4-BE49-F238E27FC236}">
              <a16:creationId xmlns:a16="http://schemas.microsoft.com/office/drawing/2014/main" id="{EF310462-989B-47AD-845B-37A669B4A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32651701"/>
          <a:ext cx="7048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57150</xdr:colOff>
      <xdr:row>12</xdr:row>
      <xdr:rowOff>17144</xdr:rowOff>
    </xdr:from>
    <xdr:to>
      <xdr:col>0</xdr:col>
      <xdr:colOff>1009650</xdr:colOff>
      <xdr:row>12</xdr:row>
      <xdr:rowOff>20954</xdr:rowOff>
    </xdr:to>
    <xdr:pic>
      <xdr:nvPicPr>
        <xdr:cNvPr id="28" name="Picture 27" descr="Cramik Enterprises 4 in. x 12 in. Galvanized DWV Hanger 1000-4-50 - The  Home Depot">
          <a:extLst>
            <a:ext uri="{FF2B5EF4-FFF2-40B4-BE49-F238E27FC236}">
              <a16:creationId xmlns:a16="http://schemas.microsoft.com/office/drawing/2014/main" id="{AEB84AA1-44E8-4D0E-9A7E-EBF0E0A3A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33632774"/>
          <a:ext cx="9525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819C-752C-41D5-AF27-1853770327D2}">
  <sheetPr>
    <tabColor theme="6" tint="0.39997558519241921"/>
    <pageSetUpPr fitToPage="1"/>
  </sheetPr>
  <dimension ref="A1:O432"/>
  <sheetViews>
    <sheetView showGridLines="0" tabSelected="1" zoomScaleNormal="100" zoomScalePageLayoutView="11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44" customWidth="1"/>
    <col min="2" max="2" width="9.88671875" style="144" customWidth="1"/>
    <col min="3" max="3" width="45.88671875" style="145" bestFit="1" customWidth="1"/>
    <col min="4" max="4" width="9.6640625" style="146" bestFit="1" customWidth="1"/>
    <col min="5" max="5" width="10.5546875" style="147" bestFit="1" customWidth="1"/>
    <col min="6" max="6" width="11.77734375" style="148" bestFit="1" customWidth="1"/>
    <col min="7" max="7" width="9.88671875" style="149" customWidth="1"/>
    <col min="8" max="8" width="9.88671875" style="150" customWidth="1"/>
    <col min="9" max="9" width="9.88671875" style="151" customWidth="1"/>
    <col min="10" max="10" width="11.6640625" style="152" customWidth="1"/>
    <col min="11" max="12" width="15.6640625" style="10" customWidth="1"/>
    <col min="13" max="13" width="9.109375" style="10" customWidth="1"/>
    <col min="14" max="15" width="0" style="10" hidden="1" customWidth="1"/>
    <col min="16" max="16384" width="9.109375" style="10" hidden="1"/>
  </cols>
  <sheetData>
    <row r="1" spans="1:13" ht="72.75" customHeight="1" thickBot="1" x14ac:dyDescent="0.35">
      <c r="A1" s="1"/>
      <c r="B1" s="2"/>
      <c r="C1" s="3"/>
      <c r="D1" s="4"/>
      <c r="E1" s="5"/>
      <c r="F1" s="6"/>
      <c r="G1" s="7"/>
      <c r="H1" s="8"/>
      <c r="I1" s="9" t="s">
        <v>0</v>
      </c>
      <c r="J1" s="10"/>
    </row>
    <row r="2" spans="1:13" ht="16.2" thickBot="1" x14ac:dyDescent="0.35">
      <c r="A2" s="155" t="s">
        <v>297</v>
      </c>
      <c r="B2" s="156"/>
      <c r="C2" s="11"/>
      <c r="D2" s="12"/>
      <c r="E2" s="13">
        <v>0</v>
      </c>
      <c r="F2" s="14"/>
      <c r="G2" s="15"/>
      <c r="H2" s="16"/>
      <c r="I2" s="17"/>
      <c r="J2" s="10"/>
    </row>
    <row r="3" spans="1:13" s="18" customFormat="1" ht="63" thickBot="1" x14ac:dyDescent="0.35">
      <c r="A3" s="19"/>
      <c r="B3" s="20" t="s">
        <v>1</v>
      </c>
      <c r="C3" s="21" t="s">
        <v>2</v>
      </c>
      <c r="D3" s="22" t="s">
        <v>3</v>
      </c>
      <c r="E3" s="23" t="s">
        <v>4</v>
      </c>
      <c r="F3" s="24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s="42" customFormat="1" ht="15.6" x14ac:dyDescent="0.3">
      <c r="A4" s="32"/>
      <c r="B4" s="33"/>
      <c r="C4" s="34" t="s">
        <v>11</v>
      </c>
      <c r="D4" s="35"/>
      <c r="E4" s="36"/>
      <c r="F4" s="37"/>
      <c r="G4" s="38"/>
      <c r="H4" s="39"/>
      <c r="I4" s="40"/>
      <c r="J4" s="41"/>
      <c r="K4" s="10"/>
      <c r="L4" s="10"/>
      <c r="M4" s="10"/>
    </row>
    <row r="5" spans="1:13" s="53" customFormat="1" ht="15.6" x14ac:dyDescent="0.3">
      <c r="A5" s="43"/>
      <c r="B5" s="44"/>
      <c r="C5" s="45" t="s">
        <v>12</v>
      </c>
      <c r="D5" s="46" t="s">
        <v>13</v>
      </c>
      <c r="E5" s="47"/>
      <c r="F5" s="48"/>
      <c r="G5" s="49"/>
      <c r="H5" s="50"/>
      <c r="I5" s="51"/>
      <c r="J5" s="52"/>
      <c r="K5" s="10"/>
      <c r="L5" s="10"/>
      <c r="M5" s="10"/>
    </row>
    <row r="6" spans="1:13" ht="15.6" x14ac:dyDescent="0.3">
      <c r="A6" s="54"/>
      <c r="B6" s="55" t="s">
        <v>14</v>
      </c>
      <c r="C6" s="56" t="s">
        <v>15</v>
      </c>
      <c r="D6" s="57">
        <v>1.4</v>
      </c>
      <c r="E6" s="58">
        <f t="shared" ref="E6:E38" si="0">$E$2</f>
        <v>0</v>
      </c>
      <c r="F6" s="59">
        <f t="shared" ref="F6:F37" si="1">IFERROR(D6*E6,"0")</f>
        <v>0</v>
      </c>
      <c r="G6" s="60">
        <v>100</v>
      </c>
      <c r="H6" s="61">
        <v>100</v>
      </c>
      <c r="I6" s="62"/>
      <c r="J6" s="63">
        <f t="shared" ref="J6:J14" si="2">IFERROR(F6*I6,0)</f>
        <v>0</v>
      </c>
    </row>
    <row r="7" spans="1:13" ht="15.6" x14ac:dyDescent="0.3">
      <c r="A7" s="54"/>
      <c r="B7" s="64" t="s">
        <v>16</v>
      </c>
      <c r="C7" s="65" t="s">
        <v>17</v>
      </c>
      <c r="D7" s="66">
        <v>1.4</v>
      </c>
      <c r="E7" s="67">
        <f t="shared" si="0"/>
        <v>0</v>
      </c>
      <c r="F7" s="59">
        <f t="shared" si="1"/>
        <v>0</v>
      </c>
      <c r="G7" s="68">
        <v>100</v>
      </c>
      <c r="H7" s="69">
        <v>100</v>
      </c>
      <c r="I7" s="70"/>
      <c r="J7" s="63">
        <f t="shared" si="2"/>
        <v>0</v>
      </c>
    </row>
    <row r="8" spans="1:13" ht="15.6" x14ac:dyDescent="0.3">
      <c r="A8" s="54"/>
      <c r="B8" s="64" t="s">
        <v>18</v>
      </c>
      <c r="C8" s="65" t="s">
        <v>19</v>
      </c>
      <c r="D8" s="66">
        <v>1.53</v>
      </c>
      <c r="E8" s="67">
        <f t="shared" si="0"/>
        <v>0</v>
      </c>
      <c r="F8" s="59">
        <f t="shared" si="1"/>
        <v>0</v>
      </c>
      <c r="G8" s="68">
        <v>100</v>
      </c>
      <c r="H8" s="69">
        <v>100</v>
      </c>
      <c r="I8" s="70"/>
      <c r="J8" s="63">
        <f t="shared" si="2"/>
        <v>0</v>
      </c>
    </row>
    <row r="9" spans="1:13" ht="15.6" x14ac:dyDescent="0.3">
      <c r="A9" s="71"/>
      <c r="B9" s="64" t="s">
        <v>20</v>
      </c>
      <c r="C9" s="65" t="s">
        <v>21</v>
      </c>
      <c r="D9" s="66">
        <v>1.66</v>
      </c>
      <c r="E9" s="67">
        <f t="shared" si="0"/>
        <v>0</v>
      </c>
      <c r="F9" s="59">
        <f t="shared" si="1"/>
        <v>0</v>
      </c>
      <c r="G9" s="68">
        <v>100</v>
      </c>
      <c r="H9" s="69">
        <v>100</v>
      </c>
      <c r="I9" s="70"/>
      <c r="J9" s="63">
        <f t="shared" si="2"/>
        <v>0</v>
      </c>
    </row>
    <row r="10" spans="1:13" ht="15.6" x14ac:dyDescent="0.3">
      <c r="A10" s="54"/>
      <c r="B10" s="64" t="s">
        <v>22</v>
      </c>
      <c r="C10" s="65" t="s">
        <v>23</v>
      </c>
      <c r="D10" s="66">
        <v>1.78</v>
      </c>
      <c r="E10" s="67">
        <f t="shared" si="0"/>
        <v>0</v>
      </c>
      <c r="F10" s="59">
        <f t="shared" si="1"/>
        <v>0</v>
      </c>
      <c r="G10" s="68">
        <v>100</v>
      </c>
      <c r="H10" s="69">
        <v>100</v>
      </c>
      <c r="I10" s="70"/>
      <c r="J10" s="63">
        <f t="shared" si="2"/>
        <v>0</v>
      </c>
    </row>
    <row r="11" spans="1:13" ht="15.6" x14ac:dyDescent="0.3">
      <c r="A11" s="54"/>
      <c r="B11" s="64" t="s">
        <v>24</v>
      </c>
      <c r="C11" s="65" t="s">
        <v>25</v>
      </c>
      <c r="D11" s="66">
        <v>1.92</v>
      </c>
      <c r="E11" s="67">
        <f t="shared" si="0"/>
        <v>0</v>
      </c>
      <c r="F11" s="59">
        <f t="shared" si="1"/>
        <v>0</v>
      </c>
      <c r="G11" s="68">
        <v>50</v>
      </c>
      <c r="H11" s="69">
        <v>50</v>
      </c>
      <c r="I11" s="70"/>
      <c r="J11" s="63">
        <f t="shared" si="2"/>
        <v>0</v>
      </c>
    </row>
    <row r="12" spans="1:13" ht="15.6" x14ac:dyDescent="0.3">
      <c r="A12" s="54"/>
      <c r="B12" s="64" t="s">
        <v>26</v>
      </c>
      <c r="C12" s="65" t="s">
        <v>27</v>
      </c>
      <c r="D12" s="66">
        <v>3.46</v>
      </c>
      <c r="E12" s="67">
        <f t="shared" si="0"/>
        <v>0</v>
      </c>
      <c r="F12" s="59">
        <f t="shared" si="1"/>
        <v>0</v>
      </c>
      <c r="G12" s="68">
        <v>50</v>
      </c>
      <c r="H12" s="69">
        <v>50</v>
      </c>
      <c r="I12" s="70"/>
      <c r="J12" s="63">
        <f t="shared" si="2"/>
        <v>0</v>
      </c>
    </row>
    <row r="13" spans="1:13" ht="15.6" x14ac:dyDescent="0.3">
      <c r="A13" s="54"/>
      <c r="B13" s="64" t="s">
        <v>28</v>
      </c>
      <c r="C13" s="65" t="s">
        <v>29</v>
      </c>
      <c r="D13" s="66">
        <v>3.96</v>
      </c>
      <c r="E13" s="67">
        <f t="shared" si="0"/>
        <v>0</v>
      </c>
      <c r="F13" s="59">
        <f t="shared" si="1"/>
        <v>0</v>
      </c>
      <c r="G13" s="68">
        <v>50</v>
      </c>
      <c r="H13" s="69">
        <v>50</v>
      </c>
      <c r="I13" s="70"/>
      <c r="J13" s="63">
        <f t="shared" si="2"/>
        <v>0</v>
      </c>
    </row>
    <row r="14" spans="1:13" ht="15.6" x14ac:dyDescent="0.3">
      <c r="A14" s="54"/>
      <c r="B14" s="72" t="s">
        <v>30</v>
      </c>
      <c r="C14" s="73" t="s">
        <v>31</v>
      </c>
      <c r="D14" s="74">
        <v>5.4</v>
      </c>
      <c r="E14" s="75">
        <f t="shared" si="0"/>
        <v>0</v>
      </c>
      <c r="F14" s="59">
        <f t="shared" si="1"/>
        <v>0</v>
      </c>
      <c r="G14" s="76">
        <v>25</v>
      </c>
      <c r="H14" s="8">
        <v>25</v>
      </c>
      <c r="I14" s="77"/>
      <c r="J14" s="63">
        <f t="shared" si="2"/>
        <v>0</v>
      </c>
    </row>
    <row r="15" spans="1:13" s="53" customFormat="1" ht="15.6" x14ac:dyDescent="0.3">
      <c r="A15" s="78"/>
      <c r="B15" s="79"/>
      <c r="C15" s="80" t="s">
        <v>32</v>
      </c>
      <c r="D15" s="81"/>
      <c r="E15" s="153">
        <f t="shared" si="0"/>
        <v>0</v>
      </c>
      <c r="F15" s="154">
        <f t="shared" si="1"/>
        <v>0</v>
      </c>
      <c r="G15" s="82"/>
      <c r="H15" s="83"/>
      <c r="I15" s="84"/>
      <c r="J15" s="85"/>
      <c r="K15" s="10"/>
      <c r="L15" s="10"/>
      <c r="M15" s="10"/>
    </row>
    <row r="16" spans="1:13" ht="15.6" x14ac:dyDescent="0.3">
      <c r="A16" s="54"/>
      <c r="B16" s="55" t="s">
        <v>33</v>
      </c>
      <c r="C16" s="56" t="s">
        <v>34</v>
      </c>
      <c r="D16" s="57">
        <v>1.52</v>
      </c>
      <c r="E16" s="58">
        <f t="shared" si="0"/>
        <v>0</v>
      </c>
      <c r="F16" s="59">
        <f t="shared" si="1"/>
        <v>0</v>
      </c>
      <c r="G16" s="60">
        <v>100</v>
      </c>
      <c r="H16" s="61">
        <v>100</v>
      </c>
      <c r="I16" s="62"/>
      <c r="J16" s="63">
        <f t="shared" ref="J16:J24" si="3">IFERROR(F16*I16,0)</f>
        <v>0</v>
      </c>
    </row>
    <row r="17" spans="1:13" ht="15.6" x14ac:dyDescent="0.3">
      <c r="A17" s="54"/>
      <c r="B17" s="64" t="s">
        <v>35</v>
      </c>
      <c r="C17" s="65" t="s">
        <v>36</v>
      </c>
      <c r="D17" s="66">
        <v>1.53</v>
      </c>
      <c r="E17" s="67">
        <f t="shared" si="0"/>
        <v>0</v>
      </c>
      <c r="F17" s="59">
        <f t="shared" si="1"/>
        <v>0</v>
      </c>
      <c r="G17" s="68">
        <v>100</v>
      </c>
      <c r="H17" s="69">
        <v>100</v>
      </c>
      <c r="I17" s="70"/>
      <c r="J17" s="63">
        <f t="shared" si="3"/>
        <v>0</v>
      </c>
    </row>
    <row r="18" spans="1:13" ht="15.6" x14ac:dyDescent="0.3">
      <c r="A18" s="54"/>
      <c r="B18" s="64" t="s">
        <v>37</v>
      </c>
      <c r="C18" s="65" t="s">
        <v>38</v>
      </c>
      <c r="D18" s="66">
        <v>1.59</v>
      </c>
      <c r="E18" s="67">
        <f t="shared" si="0"/>
        <v>0</v>
      </c>
      <c r="F18" s="59">
        <f t="shared" si="1"/>
        <v>0</v>
      </c>
      <c r="G18" s="68">
        <v>100</v>
      </c>
      <c r="H18" s="69">
        <v>100</v>
      </c>
      <c r="I18" s="70"/>
      <c r="J18" s="63">
        <f t="shared" si="3"/>
        <v>0</v>
      </c>
    </row>
    <row r="19" spans="1:13" ht="15.6" x14ac:dyDescent="0.3">
      <c r="A19" s="54"/>
      <c r="B19" s="64" t="s">
        <v>39</v>
      </c>
      <c r="C19" s="65" t="s">
        <v>40</v>
      </c>
      <c r="D19" s="66">
        <v>1.8</v>
      </c>
      <c r="E19" s="67">
        <f t="shared" si="0"/>
        <v>0</v>
      </c>
      <c r="F19" s="59">
        <f t="shared" si="1"/>
        <v>0</v>
      </c>
      <c r="G19" s="68">
        <v>100</v>
      </c>
      <c r="H19" s="69">
        <v>100</v>
      </c>
      <c r="I19" s="70"/>
      <c r="J19" s="63">
        <f t="shared" si="3"/>
        <v>0</v>
      </c>
    </row>
    <row r="20" spans="1:13" ht="15.6" x14ac:dyDescent="0.3">
      <c r="A20" s="54"/>
      <c r="B20" s="64" t="s">
        <v>41</v>
      </c>
      <c r="C20" s="65" t="s">
        <v>42</v>
      </c>
      <c r="D20" s="66">
        <v>1.89</v>
      </c>
      <c r="E20" s="67">
        <f t="shared" si="0"/>
        <v>0</v>
      </c>
      <c r="F20" s="59">
        <f t="shared" si="1"/>
        <v>0</v>
      </c>
      <c r="G20" s="68">
        <v>100</v>
      </c>
      <c r="H20" s="69">
        <v>100</v>
      </c>
      <c r="I20" s="70"/>
      <c r="J20" s="63">
        <f t="shared" si="3"/>
        <v>0</v>
      </c>
    </row>
    <row r="21" spans="1:13" ht="15.6" x14ac:dyDescent="0.3">
      <c r="A21" s="54"/>
      <c r="B21" s="64" t="s">
        <v>43</v>
      </c>
      <c r="C21" s="65" t="s">
        <v>44</v>
      </c>
      <c r="D21" s="66">
        <v>2.0199999999999996</v>
      </c>
      <c r="E21" s="67">
        <f t="shared" si="0"/>
        <v>0</v>
      </c>
      <c r="F21" s="59">
        <f t="shared" si="1"/>
        <v>0</v>
      </c>
      <c r="G21" s="68">
        <v>100</v>
      </c>
      <c r="H21" s="69">
        <v>100</v>
      </c>
      <c r="I21" s="70"/>
      <c r="J21" s="63">
        <f t="shared" si="3"/>
        <v>0</v>
      </c>
    </row>
    <row r="22" spans="1:13" ht="15.6" x14ac:dyDescent="0.3">
      <c r="A22" s="54"/>
      <c r="B22" s="64" t="s">
        <v>45</v>
      </c>
      <c r="C22" s="65" t="s">
        <v>46</v>
      </c>
      <c r="D22" s="66">
        <v>3.73</v>
      </c>
      <c r="E22" s="67">
        <f t="shared" si="0"/>
        <v>0</v>
      </c>
      <c r="F22" s="59">
        <f t="shared" si="1"/>
        <v>0</v>
      </c>
      <c r="G22" s="68">
        <v>50</v>
      </c>
      <c r="H22" s="69">
        <v>50</v>
      </c>
      <c r="I22" s="70"/>
      <c r="J22" s="63">
        <f t="shared" si="3"/>
        <v>0</v>
      </c>
    </row>
    <row r="23" spans="1:13" ht="15.6" x14ac:dyDescent="0.3">
      <c r="A23" s="54"/>
      <c r="B23" s="64" t="s">
        <v>47</v>
      </c>
      <c r="C23" s="65" t="s">
        <v>48</v>
      </c>
      <c r="D23" s="66">
        <v>4.2699999999999996</v>
      </c>
      <c r="E23" s="67">
        <f t="shared" si="0"/>
        <v>0</v>
      </c>
      <c r="F23" s="59">
        <f t="shared" si="1"/>
        <v>0</v>
      </c>
      <c r="G23" s="68">
        <v>50</v>
      </c>
      <c r="H23" s="69">
        <v>50</v>
      </c>
      <c r="I23" s="70"/>
      <c r="J23" s="63">
        <f t="shared" si="3"/>
        <v>0</v>
      </c>
    </row>
    <row r="24" spans="1:13" ht="15.6" x14ac:dyDescent="0.3">
      <c r="A24" s="54"/>
      <c r="B24" s="72" t="s">
        <v>49</v>
      </c>
      <c r="C24" s="73" t="s">
        <v>50</v>
      </c>
      <c r="D24" s="74">
        <v>6.16</v>
      </c>
      <c r="E24" s="75">
        <f t="shared" si="0"/>
        <v>0</v>
      </c>
      <c r="F24" s="59">
        <f t="shared" si="1"/>
        <v>0</v>
      </c>
      <c r="G24" s="76">
        <v>25</v>
      </c>
      <c r="H24" s="8">
        <v>25</v>
      </c>
      <c r="I24" s="77"/>
      <c r="J24" s="63">
        <f t="shared" si="3"/>
        <v>0</v>
      </c>
    </row>
    <row r="25" spans="1:13" s="53" customFormat="1" ht="15.6" x14ac:dyDescent="0.3">
      <c r="A25" s="86"/>
      <c r="B25" s="87"/>
      <c r="C25" s="88"/>
      <c r="D25" s="89"/>
      <c r="E25" s="90">
        <f t="shared" si="0"/>
        <v>0</v>
      </c>
      <c r="F25" s="91">
        <f t="shared" si="1"/>
        <v>0</v>
      </c>
      <c r="G25" s="92"/>
      <c r="H25" s="93"/>
      <c r="I25" s="94"/>
      <c r="J25" s="95"/>
      <c r="K25" s="10"/>
      <c r="L25" s="10"/>
      <c r="M25" s="10"/>
    </row>
    <row r="26" spans="1:13" s="42" customFormat="1" ht="15.6" x14ac:dyDescent="0.3">
      <c r="A26" s="32"/>
      <c r="B26" s="33"/>
      <c r="C26" s="34" t="s">
        <v>51</v>
      </c>
      <c r="D26" s="35" t="s">
        <v>13</v>
      </c>
      <c r="E26" s="96">
        <f t="shared" si="0"/>
        <v>0</v>
      </c>
      <c r="F26" s="97" t="str">
        <f t="shared" si="1"/>
        <v>0</v>
      </c>
      <c r="G26" s="38"/>
      <c r="H26" s="39"/>
      <c r="I26" s="40"/>
      <c r="J26" s="41"/>
      <c r="K26" s="10"/>
      <c r="L26" s="10"/>
      <c r="M26" s="10"/>
    </row>
    <row r="27" spans="1:13" s="53" customFormat="1" ht="15.6" x14ac:dyDescent="0.3">
      <c r="A27" s="43"/>
      <c r="B27" s="44"/>
      <c r="C27" s="45" t="s">
        <v>12</v>
      </c>
      <c r="D27" s="46"/>
      <c r="E27" s="47">
        <f t="shared" si="0"/>
        <v>0</v>
      </c>
      <c r="F27" s="98">
        <f t="shared" si="1"/>
        <v>0</v>
      </c>
      <c r="G27" s="49"/>
      <c r="H27" s="50"/>
      <c r="I27" s="51"/>
      <c r="J27" s="52"/>
      <c r="K27" s="10"/>
      <c r="L27" s="10"/>
      <c r="M27" s="10"/>
    </row>
    <row r="28" spans="1:13" ht="15.6" x14ac:dyDescent="0.3">
      <c r="A28" s="54"/>
      <c r="B28" s="99" t="s">
        <v>52</v>
      </c>
      <c r="C28" s="65" t="s">
        <v>53</v>
      </c>
      <c r="D28" s="57">
        <v>1.85</v>
      </c>
      <c r="E28" s="58">
        <f t="shared" si="0"/>
        <v>0</v>
      </c>
      <c r="F28" s="59">
        <f t="shared" si="1"/>
        <v>0</v>
      </c>
      <c r="G28" s="60">
        <v>50</v>
      </c>
      <c r="H28" s="61">
        <v>50</v>
      </c>
      <c r="I28" s="62"/>
      <c r="J28" s="63">
        <f t="shared" ref="J28:J41" si="4">IFERROR(F28*I28,0)</f>
        <v>0</v>
      </c>
    </row>
    <row r="29" spans="1:13" ht="15.6" x14ac:dyDescent="0.3">
      <c r="A29" s="54"/>
      <c r="B29" s="100" t="s">
        <v>54</v>
      </c>
      <c r="C29" s="65" t="s">
        <v>55</v>
      </c>
      <c r="D29" s="66">
        <v>2.1</v>
      </c>
      <c r="E29" s="67">
        <f t="shared" si="0"/>
        <v>0</v>
      </c>
      <c r="F29" s="59">
        <f t="shared" si="1"/>
        <v>0</v>
      </c>
      <c r="G29" s="68">
        <v>50</v>
      </c>
      <c r="H29" s="69">
        <v>50</v>
      </c>
      <c r="I29" s="70"/>
      <c r="J29" s="63">
        <f t="shared" si="4"/>
        <v>0</v>
      </c>
    </row>
    <row r="30" spans="1:13" ht="15.6" x14ac:dyDescent="0.3">
      <c r="A30" s="71"/>
      <c r="B30" s="100" t="s">
        <v>56</v>
      </c>
      <c r="C30" s="65" t="s">
        <v>57</v>
      </c>
      <c r="D30" s="66">
        <v>2.46</v>
      </c>
      <c r="E30" s="67">
        <f t="shared" si="0"/>
        <v>0</v>
      </c>
      <c r="F30" s="59">
        <f t="shared" si="1"/>
        <v>0</v>
      </c>
      <c r="G30" s="68">
        <v>50</v>
      </c>
      <c r="H30" s="69">
        <v>50</v>
      </c>
      <c r="I30" s="70"/>
      <c r="J30" s="63">
        <f t="shared" si="4"/>
        <v>0</v>
      </c>
    </row>
    <row r="31" spans="1:13" ht="15.6" x14ac:dyDescent="0.3">
      <c r="A31" s="54"/>
      <c r="B31" s="100" t="s">
        <v>58</v>
      </c>
      <c r="C31" s="65" t="s">
        <v>59</v>
      </c>
      <c r="D31" s="66">
        <v>3.38</v>
      </c>
      <c r="E31" s="67">
        <f t="shared" si="0"/>
        <v>0</v>
      </c>
      <c r="F31" s="59">
        <f t="shared" si="1"/>
        <v>0</v>
      </c>
      <c r="G31" s="68">
        <v>50</v>
      </c>
      <c r="H31" s="69">
        <v>50</v>
      </c>
      <c r="I31" s="70"/>
      <c r="J31" s="63">
        <f t="shared" si="4"/>
        <v>0</v>
      </c>
    </row>
    <row r="32" spans="1:13" ht="15.6" x14ac:dyDescent="0.3">
      <c r="A32" s="54"/>
      <c r="B32" s="100" t="s">
        <v>60</v>
      </c>
      <c r="C32" s="65" t="s">
        <v>61</v>
      </c>
      <c r="D32" s="66">
        <v>3.6599999999999997</v>
      </c>
      <c r="E32" s="67">
        <f t="shared" si="0"/>
        <v>0</v>
      </c>
      <c r="F32" s="59">
        <f t="shared" si="1"/>
        <v>0</v>
      </c>
      <c r="G32" s="68">
        <v>50</v>
      </c>
      <c r="H32" s="69">
        <v>50</v>
      </c>
      <c r="I32" s="70"/>
      <c r="J32" s="63">
        <f t="shared" si="4"/>
        <v>0</v>
      </c>
    </row>
    <row r="33" spans="1:13" ht="15.6" x14ac:dyDescent="0.3">
      <c r="A33" s="54"/>
      <c r="B33" s="100" t="s">
        <v>62</v>
      </c>
      <c r="C33" s="65" t="s">
        <v>63</v>
      </c>
      <c r="D33" s="66">
        <v>4.7699999999999996</v>
      </c>
      <c r="E33" s="67">
        <f t="shared" si="0"/>
        <v>0</v>
      </c>
      <c r="F33" s="59">
        <f t="shared" si="1"/>
        <v>0</v>
      </c>
      <c r="G33" s="68">
        <v>50</v>
      </c>
      <c r="H33" s="69">
        <v>50</v>
      </c>
      <c r="I33" s="70"/>
      <c r="J33" s="63">
        <f t="shared" si="4"/>
        <v>0</v>
      </c>
    </row>
    <row r="34" spans="1:13" ht="15.6" x14ac:dyDescent="0.3">
      <c r="A34" s="54"/>
      <c r="B34" s="100" t="s">
        <v>64</v>
      </c>
      <c r="C34" s="65" t="s">
        <v>65</v>
      </c>
      <c r="D34" s="66">
        <v>8.5399999999999991</v>
      </c>
      <c r="E34" s="67">
        <f t="shared" si="0"/>
        <v>0</v>
      </c>
      <c r="F34" s="59">
        <f t="shared" si="1"/>
        <v>0</v>
      </c>
      <c r="G34" s="68">
        <v>30</v>
      </c>
      <c r="H34" s="69">
        <v>30</v>
      </c>
      <c r="I34" s="70"/>
      <c r="J34" s="63">
        <f t="shared" si="4"/>
        <v>0</v>
      </c>
    </row>
    <row r="35" spans="1:13" ht="15.6" x14ac:dyDescent="0.3">
      <c r="A35" s="54"/>
      <c r="B35" s="100" t="s">
        <v>66</v>
      </c>
      <c r="C35" s="65" t="s">
        <v>67</v>
      </c>
      <c r="D35" s="66">
        <v>9.6199999999999992</v>
      </c>
      <c r="E35" s="67">
        <f t="shared" si="0"/>
        <v>0</v>
      </c>
      <c r="F35" s="59">
        <f t="shared" si="1"/>
        <v>0</v>
      </c>
      <c r="G35" s="68">
        <v>25</v>
      </c>
      <c r="H35" s="69">
        <v>25</v>
      </c>
      <c r="I35" s="70"/>
      <c r="J35" s="63">
        <f t="shared" si="4"/>
        <v>0</v>
      </c>
    </row>
    <row r="36" spans="1:13" ht="15.6" x14ac:dyDescent="0.3">
      <c r="A36" s="54"/>
      <c r="B36" s="100" t="s">
        <v>68</v>
      </c>
      <c r="C36" s="65" t="s">
        <v>69</v>
      </c>
      <c r="D36" s="66">
        <v>15.56</v>
      </c>
      <c r="E36" s="67">
        <f t="shared" si="0"/>
        <v>0</v>
      </c>
      <c r="F36" s="59">
        <f t="shared" si="1"/>
        <v>0</v>
      </c>
      <c r="G36" s="68">
        <v>25</v>
      </c>
      <c r="H36" s="69">
        <v>25</v>
      </c>
      <c r="I36" s="70"/>
      <c r="J36" s="63">
        <f t="shared" si="4"/>
        <v>0</v>
      </c>
    </row>
    <row r="37" spans="1:13" ht="15.6" x14ac:dyDescent="0.3">
      <c r="A37" s="54"/>
      <c r="B37" s="100" t="s">
        <v>70</v>
      </c>
      <c r="C37" s="65" t="s">
        <v>71</v>
      </c>
      <c r="D37" s="66">
        <v>24.770000000000003</v>
      </c>
      <c r="E37" s="67">
        <f t="shared" si="0"/>
        <v>0</v>
      </c>
      <c r="F37" s="59">
        <f t="shared" si="1"/>
        <v>0</v>
      </c>
      <c r="G37" s="68">
        <v>25</v>
      </c>
      <c r="H37" s="69">
        <v>25</v>
      </c>
      <c r="I37" s="70"/>
      <c r="J37" s="63">
        <f t="shared" si="4"/>
        <v>0</v>
      </c>
    </row>
    <row r="38" spans="1:13" ht="15.6" x14ac:dyDescent="0.3">
      <c r="A38" s="54"/>
      <c r="B38" s="101" t="s">
        <v>72</v>
      </c>
      <c r="C38" s="65" t="s">
        <v>73</v>
      </c>
      <c r="D38" s="74">
        <v>44.339999999999996</v>
      </c>
      <c r="E38" s="75">
        <f t="shared" si="0"/>
        <v>0</v>
      </c>
      <c r="F38" s="59">
        <f t="shared" ref="F38:F69" si="5">IFERROR(D38*E38,"0")</f>
        <v>0</v>
      </c>
      <c r="G38" s="76">
        <v>10</v>
      </c>
      <c r="H38" s="8">
        <v>10</v>
      </c>
      <c r="I38" s="77"/>
      <c r="J38" s="63">
        <f t="shared" si="4"/>
        <v>0</v>
      </c>
    </row>
    <row r="39" spans="1:13" ht="15.6" x14ac:dyDescent="0.3">
      <c r="A39" s="54"/>
      <c r="B39" s="100" t="s">
        <v>74</v>
      </c>
      <c r="C39" s="65" t="s">
        <v>75</v>
      </c>
      <c r="D39" s="66" t="s">
        <v>76</v>
      </c>
      <c r="E39" s="67" t="s">
        <v>76</v>
      </c>
      <c r="F39" s="59" t="str">
        <f t="shared" si="5"/>
        <v>0</v>
      </c>
      <c r="G39" s="68"/>
      <c r="H39" s="69"/>
      <c r="I39" s="70"/>
      <c r="J39" s="63">
        <f t="shared" si="4"/>
        <v>0</v>
      </c>
    </row>
    <row r="40" spans="1:13" ht="15.6" x14ac:dyDescent="0.3">
      <c r="A40" s="54"/>
      <c r="B40" s="100" t="s">
        <v>77</v>
      </c>
      <c r="C40" s="65" t="s">
        <v>78</v>
      </c>
      <c r="D40" s="66" t="s">
        <v>76</v>
      </c>
      <c r="E40" s="67" t="s">
        <v>76</v>
      </c>
      <c r="F40" s="59" t="str">
        <f t="shared" si="5"/>
        <v>0</v>
      </c>
      <c r="G40" s="68"/>
      <c r="H40" s="69"/>
      <c r="I40" s="70"/>
      <c r="J40" s="63">
        <f t="shared" si="4"/>
        <v>0</v>
      </c>
    </row>
    <row r="41" spans="1:13" ht="15.6" x14ac:dyDescent="0.3">
      <c r="A41" s="54"/>
      <c r="B41" s="101" t="s">
        <v>79</v>
      </c>
      <c r="C41" s="65" t="s">
        <v>80</v>
      </c>
      <c r="D41" s="74" t="s">
        <v>76</v>
      </c>
      <c r="E41" s="75" t="s">
        <v>76</v>
      </c>
      <c r="F41" s="59" t="str">
        <f t="shared" si="5"/>
        <v>0</v>
      </c>
      <c r="G41" s="76"/>
      <c r="H41" s="8"/>
      <c r="I41" s="77"/>
      <c r="J41" s="63">
        <f t="shared" si="4"/>
        <v>0</v>
      </c>
    </row>
    <row r="42" spans="1:13" s="53" customFormat="1" ht="15.6" x14ac:dyDescent="0.3">
      <c r="A42" s="78"/>
      <c r="B42" s="79"/>
      <c r="C42" s="80" t="s">
        <v>32</v>
      </c>
      <c r="D42" s="81"/>
      <c r="E42" s="153">
        <f t="shared" ref="E42:E73" si="6">$E$2</f>
        <v>0</v>
      </c>
      <c r="F42" s="154">
        <f t="shared" si="5"/>
        <v>0</v>
      </c>
      <c r="G42" s="82"/>
      <c r="H42" s="83"/>
      <c r="I42" s="84"/>
      <c r="J42" s="85"/>
      <c r="K42" s="10"/>
      <c r="L42" s="10"/>
      <c r="M42" s="10"/>
    </row>
    <row r="43" spans="1:13" ht="15.6" x14ac:dyDescent="0.3">
      <c r="A43" s="54"/>
      <c r="B43" s="55" t="s">
        <v>81</v>
      </c>
      <c r="C43" s="56" t="s">
        <v>82</v>
      </c>
      <c r="D43" s="57">
        <v>1.33</v>
      </c>
      <c r="E43" s="58">
        <f t="shared" si="6"/>
        <v>0</v>
      </c>
      <c r="F43" s="59">
        <f t="shared" si="5"/>
        <v>0</v>
      </c>
      <c r="G43" s="60">
        <v>50</v>
      </c>
      <c r="H43" s="61">
        <v>50</v>
      </c>
      <c r="I43" s="62"/>
      <c r="J43" s="63">
        <f t="shared" ref="J43:J51" si="7">IFERROR(F43*I43,0)</f>
        <v>0</v>
      </c>
    </row>
    <row r="44" spans="1:13" ht="15.6" x14ac:dyDescent="0.3">
      <c r="A44" s="54"/>
      <c r="B44" s="64" t="s">
        <v>83</v>
      </c>
      <c r="C44" s="65" t="s">
        <v>84</v>
      </c>
      <c r="D44" s="66">
        <v>1.53</v>
      </c>
      <c r="E44" s="67">
        <f t="shared" si="6"/>
        <v>0</v>
      </c>
      <c r="F44" s="59">
        <f t="shared" si="5"/>
        <v>0</v>
      </c>
      <c r="G44" s="68">
        <v>50</v>
      </c>
      <c r="H44" s="69">
        <v>50</v>
      </c>
      <c r="I44" s="70"/>
      <c r="J44" s="63">
        <f t="shared" si="7"/>
        <v>0</v>
      </c>
    </row>
    <row r="45" spans="1:13" ht="15.6" x14ac:dyDescent="0.3">
      <c r="A45" s="54"/>
      <c r="B45" s="64" t="s">
        <v>85</v>
      </c>
      <c r="C45" s="65" t="s">
        <v>86</v>
      </c>
      <c r="D45" s="66">
        <v>1.69</v>
      </c>
      <c r="E45" s="67">
        <f t="shared" si="6"/>
        <v>0</v>
      </c>
      <c r="F45" s="59">
        <f t="shared" si="5"/>
        <v>0</v>
      </c>
      <c r="G45" s="68">
        <v>50</v>
      </c>
      <c r="H45" s="69">
        <v>50</v>
      </c>
      <c r="I45" s="70"/>
      <c r="J45" s="63">
        <f t="shared" si="7"/>
        <v>0</v>
      </c>
    </row>
    <row r="46" spans="1:13" ht="15.6" x14ac:dyDescent="0.3">
      <c r="A46" s="54"/>
      <c r="B46" s="64" t="s">
        <v>87</v>
      </c>
      <c r="C46" s="65" t="s">
        <v>88</v>
      </c>
      <c r="D46" s="66">
        <v>3.0599999999999996</v>
      </c>
      <c r="E46" s="67">
        <f t="shared" si="6"/>
        <v>0</v>
      </c>
      <c r="F46" s="59">
        <f t="shared" si="5"/>
        <v>0</v>
      </c>
      <c r="G46" s="68">
        <v>50</v>
      </c>
      <c r="H46" s="69">
        <v>50</v>
      </c>
      <c r="I46" s="70"/>
      <c r="J46" s="63">
        <f t="shared" si="7"/>
        <v>0</v>
      </c>
    </row>
    <row r="47" spans="1:13" ht="15.6" x14ac:dyDescent="0.3">
      <c r="A47" s="54"/>
      <c r="B47" s="64" t="s">
        <v>89</v>
      </c>
      <c r="C47" s="65" t="s">
        <v>90</v>
      </c>
      <c r="D47" s="66">
        <v>3.13</v>
      </c>
      <c r="E47" s="67">
        <f t="shared" si="6"/>
        <v>0</v>
      </c>
      <c r="F47" s="59">
        <f t="shared" si="5"/>
        <v>0</v>
      </c>
      <c r="G47" s="68">
        <v>50</v>
      </c>
      <c r="H47" s="69">
        <v>50</v>
      </c>
      <c r="I47" s="70"/>
      <c r="J47" s="63">
        <f t="shared" si="7"/>
        <v>0</v>
      </c>
    </row>
    <row r="48" spans="1:13" ht="15.6" x14ac:dyDescent="0.3">
      <c r="A48" s="54"/>
      <c r="B48" s="64" t="s">
        <v>91</v>
      </c>
      <c r="C48" s="65" t="s">
        <v>92</v>
      </c>
      <c r="D48" s="66">
        <v>3.4899999999999998</v>
      </c>
      <c r="E48" s="67">
        <f t="shared" si="6"/>
        <v>0</v>
      </c>
      <c r="F48" s="59">
        <f t="shared" si="5"/>
        <v>0</v>
      </c>
      <c r="G48" s="68">
        <v>50</v>
      </c>
      <c r="H48" s="69">
        <v>50</v>
      </c>
      <c r="I48" s="70"/>
      <c r="J48" s="63">
        <f t="shared" si="7"/>
        <v>0</v>
      </c>
    </row>
    <row r="49" spans="1:13" ht="15.6" x14ac:dyDescent="0.3">
      <c r="A49" s="54"/>
      <c r="B49" s="64" t="s">
        <v>93</v>
      </c>
      <c r="C49" s="65" t="s">
        <v>94</v>
      </c>
      <c r="D49" s="66">
        <v>5.22</v>
      </c>
      <c r="E49" s="67">
        <f t="shared" si="6"/>
        <v>0</v>
      </c>
      <c r="F49" s="59">
        <f t="shared" si="5"/>
        <v>0</v>
      </c>
      <c r="G49" s="68">
        <v>30</v>
      </c>
      <c r="H49" s="69">
        <v>30</v>
      </c>
      <c r="I49" s="70"/>
      <c r="J49" s="63">
        <f t="shared" si="7"/>
        <v>0</v>
      </c>
    </row>
    <row r="50" spans="1:13" ht="15.6" x14ac:dyDescent="0.3">
      <c r="A50" s="54"/>
      <c r="B50" s="64" t="s">
        <v>95</v>
      </c>
      <c r="C50" s="65" t="s">
        <v>96</v>
      </c>
      <c r="D50" s="66">
        <v>6.08</v>
      </c>
      <c r="E50" s="67">
        <f t="shared" si="6"/>
        <v>0</v>
      </c>
      <c r="F50" s="59">
        <f t="shared" si="5"/>
        <v>0</v>
      </c>
      <c r="G50" s="68">
        <v>25</v>
      </c>
      <c r="H50" s="69">
        <v>25</v>
      </c>
      <c r="I50" s="70"/>
      <c r="J50" s="63">
        <f t="shared" si="7"/>
        <v>0</v>
      </c>
    </row>
    <row r="51" spans="1:13" ht="15.6" x14ac:dyDescent="0.3">
      <c r="A51" s="54"/>
      <c r="B51" s="72" t="s">
        <v>97</v>
      </c>
      <c r="C51" s="73" t="s">
        <v>98</v>
      </c>
      <c r="D51" s="74">
        <v>10.1</v>
      </c>
      <c r="E51" s="75">
        <f t="shared" si="6"/>
        <v>0</v>
      </c>
      <c r="F51" s="59">
        <f t="shared" si="5"/>
        <v>0</v>
      </c>
      <c r="G51" s="76">
        <v>25</v>
      </c>
      <c r="H51" s="8">
        <v>25</v>
      </c>
      <c r="I51" s="77"/>
      <c r="J51" s="63">
        <f t="shared" si="7"/>
        <v>0</v>
      </c>
    </row>
    <row r="52" spans="1:13" ht="15.6" x14ac:dyDescent="0.3">
      <c r="A52" s="102"/>
      <c r="B52" s="103"/>
      <c r="C52" s="104"/>
      <c r="D52" s="105"/>
      <c r="E52" s="106">
        <f t="shared" si="6"/>
        <v>0</v>
      </c>
      <c r="F52" s="107">
        <f t="shared" si="5"/>
        <v>0</v>
      </c>
      <c r="G52" s="103"/>
      <c r="H52" s="108"/>
      <c r="I52" s="109"/>
      <c r="J52" s="110"/>
    </row>
    <row r="53" spans="1:13" s="42" customFormat="1" ht="15.6" x14ac:dyDescent="0.3">
      <c r="A53" s="111"/>
      <c r="B53" s="112"/>
      <c r="C53" s="113" t="s">
        <v>99</v>
      </c>
      <c r="D53" s="114"/>
      <c r="E53" s="115">
        <f t="shared" si="6"/>
        <v>0</v>
      </c>
      <c r="F53" s="116">
        <f t="shared" si="5"/>
        <v>0</v>
      </c>
      <c r="G53" s="117"/>
      <c r="H53" s="118"/>
      <c r="I53" s="119"/>
      <c r="J53" s="120"/>
      <c r="K53" s="10"/>
      <c r="L53" s="10"/>
      <c r="M53" s="10"/>
    </row>
    <row r="54" spans="1:13" s="53" customFormat="1" ht="15.6" x14ac:dyDescent="0.3">
      <c r="A54" s="43"/>
      <c r="B54" s="44"/>
      <c r="C54" s="45" t="s">
        <v>12</v>
      </c>
      <c r="D54" s="46"/>
      <c r="E54" s="47">
        <f t="shared" si="6"/>
        <v>0</v>
      </c>
      <c r="F54" s="98">
        <f t="shared" si="5"/>
        <v>0</v>
      </c>
      <c r="G54" s="49"/>
      <c r="H54" s="50"/>
      <c r="I54" s="51"/>
      <c r="J54" s="52"/>
      <c r="K54" s="10"/>
      <c r="L54" s="10"/>
      <c r="M54" s="10"/>
    </row>
    <row r="55" spans="1:13" ht="15.6" x14ac:dyDescent="0.3">
      <c r="A55" s="54"/>
      <c r="B55" s="55" t="s">
        <v>100</v>
      </c>
      <c r="C55" s="56" t="s">
        <v>101</v>
      </c>
      <c r="D55" s="57">
        <v>8.06</v>
      </c>
      <c r="E55" s="58">
        <f t="shared" si="6"/>
        <v>0</v>
      </c>
      <c r="F55" s="59">
        <f t="shared" si="5"/>
        <v>0</v>
      </c>
      <c r="G55" s="60">
        <v>50</v>
      </c>
      <c r="H55" s="61">
        <v>50</v>
      </c>
      <c r="I55" s="62"/>
      <c r="J55" s="63">
        <f t="shared" ref="J55:J65" si="8">IFERROR(F55*I55,0)</f>
        <v>0</v>
      </c>
    </row>
    <row r="56" spans="1:13" ht="15.6" x14ac:dyDescent="0.3">
      <c r="A56" s="71"/>
      <c r="B56" s="64" t="s">
        <v>102</v>
      </c>
      <c r="C56" s="65" t="s">
        <v>103</v>
      </c>
      <c r="D56" s="66">
        <v>8.3000000000000007</v>
      </c>
      <c r="E56" s="67">
        <f t="shared" si="6"/>
        <v>0</v>
      </c>
      <c r="F56" s="59">
        <f t="shared" si="5"/>
        <v>0</v>
      </c>
      <c r="G56" s="68">
        <v>50</v>
      </c>
      <c r="H56" s="69">
        <v>50</v>
      </c>
      <c r="I56" s="70"/>
      <c r="J56" s="63">
        <f t="shared" si="8"/>
        <v>0</v>
      </c>
    </row>
    <row r="57" spans="1:13" ht="15.6" x14ac:dyDescent="0.3">
      <c r="A57" s="54"/>
      <c r="B57" s="64" t="s">
        <v>104</v>
      </c>
      <c r="C57" s="65" t="s">
        <v>105</v>
      </c>
      <c r="D57" s="66">
        <v>8.56</v>
      </c>
      <c r="E57" s="67">
        <f t="shared" si="6"/>
        <v>0</v>
      </c>
      <c r="F57" s="59">
        <f t="shared" si="5"/>
        <v>0</v>
      </c>
      <c r="G57" s="68">
        <v>50</v>
      </c>
      <c r="H57" s="69">
        <v>50</v>
      </c>
      <c r="I57" s="70"/>
      <c r="J57" s="63">
        <f t="shared" si="8"/>
        <v>0</v>
      </c>
    </row>
    <row r="58" spans="1:13" ht="15.6" x14ac:dyDescent="0.3">
      <c r="A58" s="54"/>
      <c r="B58" s="64" t="s">
        <v>106</v>
      </c>
      <c r="C58" s="65" t="s">
        <v>107</v>
      </c>
      <c r="D58" s="66">
        <v>9.0499999999999989</v>
      </c>
      <c r="E58" s="67">
        <f t="shared" si="6"/>
        <v>0</v>
      </c>
      <c r="F58" s="59">
        <f t="shared" si="5"/>
        <v>0</v>
      </c>
      <c r="G58" s="68">
        <v>50</v>
      </c>
      <c r="H58" s="69">
        <v>50</v>
      </c>
      <c r="I58" s="70"/>
      <c r="J58" s="63">
        <f t="shared" si="8"/>
        <v>0</v>
      </c>
    </row>
    <row r="59" spans="1:13" ht="15.6" x14ac:dyDescent="0.3">
      <c r="A59" s="54"/>
      <c r="B59" s="64" t="s">
        <v>108</v>
      </c>
      <c r="C59" s="65" t="s">
        <v>109</v>
      </c>
      <c r="D59" s="66">
        <v>9.2799999999999994</v>
      </c>
      <c r="E59" s="67">
        <f t="shared" si="6"/>
        <v>0</v>
      </c>
      <c r="F59" s="59">
        <f t="shared" si="5"/>
        <v>0</v>
      </c>
      <c r="G59" s="68">
        <v>50</v>
      </c>
      <c r="H59" s="69">
        <v>50</v>
      </c>
      <c r="I59" s="70"/>
      <c r="J59" s="63">
        <f t="shared" si="8"/>
        <v>0</v>
      </c>
    </row>
    <row r="60" spans="1:13" ht="15.6" x14ac:dyDescent="0.3">
      <c r="A60" s="54"/>
      <c r="B60" s="64" t="s">
        <v>110</v>
      </c>
      <c r="C60" s="65" t="s">
        <v>111</v>
      </c>
      <c r="D60" s="66">
        <v>12.7</v>
      </c>
      <c r="E60" s="67">
        <f t="shared" si="6"/>
        <v>0</v>
      </c>
      <c r="F60" s="59">
        <f t="shared" si="5"/>
        <v>0</v>
      </c>
      <c r="G60" s="68">
        <v>25</v>
      </c>
      <c r="H60" s="69">
        <v>25</v>
      </c>
      <c r="I60" s="70"/>
      <c r="J60" s="63">
        <f t="shared" si="8"/>
        <v>0</v>
      </c>
    </row>
    <row r="61" spans="1:13" ht="15.6" x14ac:dyDescent="0.3">
      <c r="A61" s="54"/>
      <c r="B61" s="64" t="s">
        <v>112</v>
      </c>
      <c r="C61" s="65" t="s">
        <v>113</v>
      </c>
      <c r="D61" s="66">
        <v>16.860000000000003</v>
      </c>
      <c r="E61" s="67">
        <f t="shared" si="6"/>
        <v>0</v>
      </c>
      <c r="F61" s="59">
        <f t="shared" si="5"/>
        <v>0</v>
      </c>
      <c r="G61" s="68">
        <v>25</v>
      </c>
      <c r="H61" s="69">
        <v>25</v>
      </c>
      <c r="I61" s="70"/>
      <c r="J61" s="63">
        <f t="shared" si="8"/>
        <v>0</v>
      </c>
    </row>
    <row r="62" spans="1:13" ht="15.6" x14ac:dyDescent="0.3">
      <c r="A62" s="54"/>
      <c r="B62" s="64" t="s">
        <v>114</v>
      </c>
      <c r="C62" s="65" t="s">
        <v>115</v>
      </c>
      <c r="D62" s="66">
        <v>18.32</v>
      </c>
      <c r="E62" s="67">
        <f t="shared" si="6"/>
        <v>0</v>
      </c>
      <c r="F62" s="59">
        <f t="shared" si="5"/>
        <v>0</v>
      </c>
      <c r="G62" s="68">
        <v>25</v>
      </c>
      <c r="H62" s="69">
        <v>25</v>
      </c>
      <c r="I62" s="70"/>
      <c r="J62" s="63">
        <f t="shared" si="8"/>
        <v>0</v>
      </c>
    </row>
    <row r="63" spans="1:13" ht="15.6" x14ac:dyDescent="0.3">
      <c r="A63" s="54"/>
      <c r="B63" s="64" t="s">
        <v>116</v>
      </c>
      <c r="C63" s="65" t="s">
        <v>117</v>
      </c>
      <c r="D63" s="66">
        <v>34.79</v>
      </c>
      <c r="E63" s="67">
        <f t="shared" si="6"/>
        <v>0</v>
      </c>
      <c r="F63" s="59">
        <f t="shared" si="5"/>
        <v>0</v>
      </c>
      <c r="G63" s="68">
        <v>20</v>
      </c>
      <c r="H63" s="69">
        <v>20</v>
      </c>
      <c r="I63" s="70"/>
      <c r="J63" s="63">
        <f t="shared" si="8"/>
        <v>0</v>
      </c>
    </row>
    <row r="64" spans="1:13" ht="15.6" x14ac:dyDescent="0.3">
      <c r="A64" s="54"/>
      <c r="B64" s="64" t="s">
        <v>118</v>
      </c>
      <c r="C64" s="65" t="s">
        <v>119</v>
      </c>
      <c r="D64" s="66">
        <v>39.5</v>
      </c>
      <c r="E64" s="67">
        <f t="shared" si="6"/>
        <v>0</v>
      </c>
      <c r="F64" s="59">
        <f t="shared" si="5"/>
        <v>0</v>
      </c>
      <c r="G64" s="68">
        <v>15</v>
      </c>
      <c r="H64" s="69">
        <v>15</v>
      </c>
      <c r="I64" s="70"/>
      <c r="J64" s="63">
        <f t="shared" si="8"/>
        <v>0</v>
      </c>
    </row>
    <row r="65" spans="1:13" ht="15.6" x14ac:dyDescent="0.3">
      <c r="A65" s="54"/>
      <c r="B65" s="72" t="s">
        <v>120</v>
      </c>
      <c r="C65" s="73" t="s">
        <v>121</v>
      </c>
      <c r="D65" s="74">
        <v>56.2</v>
      </c>
      <c r="E65" s="75">
        <f t="shared" si="6"/>
        <v>0</v>
      </c>
      <c r="F65" s="59">
        <f t="shared" si="5"/>
        <v>0</v>
      </c>
      <c r="G65" s="76">
        <v>10</v>
      </c>
      <c r="H65" s="8">
        <v>10</v>
      </c>
      <c r="I65" s="77"/>
      <c r="J65" s="63">
        <f t="shared" si="8"/>
        <v>0</v>
      </c>
    </row>
    <row r="66" spans="1:13" s="53" customFormat="1" ht="15.6" x14ac:dyDescent="0.3">
      <c r="A66" s="78"/>
      <c r="B66" s="79"/>
      <c r="C66" s="80" t="s">
        <v>32</v>
      </c>
      <c r="D66" s="81"/>
      <c r="E66" s="153">
        <f t="shared" si="6"/>
        <v>0</v>
      </c>
      <c r="F66" s="154">
        <f t="shared" si="5"/>
        <v>0</v>
      </c>
      <c r="G66" s="82"/>
      <c r="H66" s="83"/>
      <c r="I66" s="84"/>
      <c r="J66" s="85"/>
      <c r="K66" s="10"/>
      <c r="L66" s="10"/>
      <c r="M66" s="10"/>
    </row>
    <row r="67" spans="1:13" ht="15.6" x14ac:dyDescent="0.3">
      <c r="A67" s="54"/>
      <c r="B67" s="55" t="s">
        <v>122</v>
      </c>
      <c r="C67" s="56" t="s">
        <v>123</v>
      </c>
      <c r="D67" s="57">
        <v>8.26</v>
      </c>
      <c r="E67" s="58">
        <f t="shared" si="6"/>
        <v>0</v>
      </c>
      <c r="F67" s="59">
        <f t="shared" si="5"/>
        <v>0</v>
      </c>
      <c r="G67" s="60">
        <v>50</v>
      </c>
      <c r="H67" s="61">
        <v>50</v>
      </c>
      <c r="I67" s="62"/>
      <c r="J67" s="63">
        <f t="shared" ref="J67:J75" si="9">IFERROR(F67*I67,0)</f>
        <v>0</v>
      </c>
    </row>
    <row r="68" spans="1:13" ht="15.6" x14ac:dyDescent="0.3">
      <c r="A68" s="54"/>
      <c r="B68" s="64" t="s">
        <v>124</v>
      </c>
      <c r="C68" s="65" t="s">
        <v>125</v>
      </c>
      <c r="D68" s="66">
        <v>8.66</v>
      </c>
      <c r="E68" s="67">
        <f t="shared" si="6"/>
        <v>0</v>
      </c>
      <c r="F68" s="59">
        <f t="shared" si="5"/>
        <v>0</v>
      </c>
      <c r="G68" s="68">
        <v>50</v>
      </c>
      <c r="H68" s="69">
        <v>50</v>
      </c>
      <c r="I68" s="70"/>
      <c r="J68" s="63">
        <f t="shared" si="9"/>
        <v>0</v>
      </c>
    </row>
    <row r="69" spans="1:13" ht="15.6" x14ac:dyDescent="0.3">
      <c r="A69" s="71"/>
      <c r="B69" s="64" t="s">
        <v>126</v>
      </c>
      <c r="C69" s="65" t="s">
        <v>127</v>
      </c>
      <c r="D69" s="66">
        <v>8.76</v>
      </c>
      <c r="E69" s="67">
        <f t="shared" si="6"/>
        <v>0</v>
      </c>
      <c r="F69" s="59">
        <f t="shared" si="5"/>
        <v>0</v>
      </c>
      <c r="G69" s="68">
        <v>50</v>
      </c>
      <c r="H69" s="69">
        <v>50</v>
      </c>
      <c r="I69" s="70"/>
      <c r="J69" s="63">
        <f t="shared" si="9"/>
        <v>0</v>
      </c>
    </row>
    <row r="70" spans="1:13" ht="15.6" x14ac:dyDescent="0.3">
      <c r="A70" s="54"/>
      <c r="B70" s="64" t="s">
        <v>128</v>
      </c>
      <c r="C70" s="65" t="s">
        <v>129</v>
      </c>
      <c r="D70" s="66">
        <v>9.42</v>
      </c>
      <c r="E70" s="67">
        <f t="shared" si="6"/>
        <v>0</v>
      </c>
      <c r="F70" s="59">
        <f t="shared" ref="F70:F101" si="10">IFERROR(D70*E70,"0")</f>
        <v>0</v>
      </c>
      <c r="G70" s="68">
        <v>50</v>
      </c>
      <c r="H70" s="69">
        <v>50</v>
      </c>
      <c r="I70" s="70"/>
      <c r="J70" s="63">
        <f t="shared" si="9"/>
        <v>0</v>
      </c>
    </row>
    <row r="71" spans="1:13" ht="15.6" x14ac:dyDescent="0.3">
      <c r="A71" s="54"/>
      <c r="B71" s="64" t="s">
        <v>130</v>
      </c>
      <c r="C71" s="65" t="s">
        <v>131</v>
      </c>
      <c r="D71" s="66">
        <v>9.86</v>
      </c>
      <c r="E71" s="67">
        <f t="shared" si="6"/>
        <v>0</v>
      </c>
      <c r="F71" s="59">
        <f t="shared" si="10"/>
        <v>0</v>
      </c>
      <c r="G71" s="68">
        <v>50</v>
      </c>
      <c r="H71" s="69">
        <v>50</v>
      </c>
      <c r="I71" s="70"/>
      <c r="J71" s="63">
        <f t="shared" si="9"/>
        <v>0</v>
      </c>
    </row>
    <row r="72" spans="1:13" ht="15.6" x14ac:dyDescent="0.3">
      <c r="A72" s="54"/>
      <c r="B72" s="64" t="s">
        <v>132</v>
      </c>
      <c r="C72" s="65" t="s">
        <v>133</v>
      </c>
      <c r="D72" s="66">
        <v>15.52</v>
      </c>
      <c r="E72" s="67">
        <f t="shared" si="6"/>
        <v>0</v>
      </c>
      <c r="F72" s="59">
        <f t="shared" si="10"/>
        <v>0</v>
      </c>
      <c r="G72" s="68">
        <v>25</v>
      </c>
      <c r="H72" s="69">
        <v>25</v>
      </c>
      <c r="I72" s="70"/>
      <c r="J72" s="63">
        <f t="shared" si="9"/>
        <v>0</v>
      </c>
    </row>
    <row r="73" spans="1:13" ht="15.6" x14ac:dyDescent="0.3">
      <c r="A73" s="54"/>
      <c r="B73" s="64" t="s">
        <v>134</v>
      </c>
      <c r="C73" s="65" t="s">
        <v>135</v>
      </c>
      <c r="D73" s="66">
        <v>19.040000000000003</v>
      </c>
      <c r="E73" s="67">
        <f t="shared" si="6"/>
        <v>0</v>
      </c>
      <c r="F73" s="59">
        <f t="shared" si="10"/>
        <v>0</v>
      </c>
      <c r="G73" s="68">
        <v>25</v>
      </c>
      <c r="H73" s="69">
        <v>25</v>
      </c>
      <c r="I73" s="70"/>
      <c r="J73" s="63">
        <f t="shared" si="9"/>
        <v>0</v>
      </c>
    </row>
    <row r="74" spans="1:13" ht="15.6" x14ac:dyDescent="0.3">
      <c r="A74" s="54"/>
      <c r="B74" s="64" t="s">
        <v>136</v>
      </c>
      <c r="C74" s="65" t="s">
        <v>137</v>
      </c>
      <c r="D74" s="66">
        <v>20.39</v>
      </c>
      <c r="E74" s="67">
        <f t="shared" ref="E74:E105" si="11">$E$2</f>
        <v>0</v>
      </c>
      <c r="F74" s="59">
        <f t="shared" si="10"/>
        <v>0</v>
      </c>
      <c r="G74" s="68">
        <v>25</v>
      </c>
      <c r="H74" s="69">
        <v>25</v>
      </c>
      <c r="I74" s="70"/>
      <c r="J74" s="63">
        <f t="shared" si="9"/>
        <v>0</v>
      </c>
    </row>
    <row r="75" spans="1:13" ht="15.6" x14ac:dyDescent="0.3">
      <c r="A75" s="54"/>
      <c r="B75" s="72" t="s">
        <v>138</v>
      </c>
      <c r="C75" s="73" t="s">
        <v>139</v>
      </c>
      <c r="D75" s="74">
        <v>32.54</v>
      </c>
      <c r="E75" s="75">
        <f t="shared" si="11"/>
        <v>0</v>
      </c>
      <c r="F75" s="59">
        <f t="shared" si="10"/>
        <v>0</v>
      </c>
      <c r="G75" s="76">
        <v>20</v>
      </c>
      <c r="H75" s="8">
        <v>20</v>
      </c>
      <c r="I75" s="77"/>
      <c r="J75" s="63">
        <f t="shared" si="9"/>
        <v>0</v>
      </c>
    </row>
    <row r="76" spans="1:13" s="42" customFormat="1" ht="15.6" x14ac:dyDescent="0.3">
      <c r="A76" s="111"/>
      <c r="B76" s="112"/>
      <c r="C76" s="113" t="s">
        <v>140</v>
      </c>
      <c r="D76" s="114"/>
      <c r="E76" s="115">
        <f t="shared" si="11"/>
        <v>0</v>
      </c>
      <c r="F76" s="116">
        <f t="shared" si="10"/>
        <v>0</v>
      </c>
      <c r="G76" s="117"/>
      <c r="H76" s="118"/>
      <c r="I76" s="119"/>
      <c r="J76" s="120"/>
      <c r="K76" s="10"/>
      <c r="L76" s="10"/>
      <c r="M76" s="10"/>
    </row>
    <row r="77" spans="1:13" s="53" customFormat="1" ht="15.6" x14ac:dyDescent="0.3">
      <c r="A77" s="43"/>
      <c r="B77" s="44"/>
      <c r="C77" s="45" t="s">
        <v>12</v>
      </c>
      <c r="D77" s="46"/>
      <c r="E77" s="47">
        <f t="shared" si="11"/>
        <v>0</v>
      </c>
      <c r="F77" s="98">
        <f t="shared" si="10"/>
        <v>0</v>
      </c>
      <c r="G77" s="49"/>
      <c r="H77" s="50"/>
      <c r="I77" s="51"/>
      <c r="J77" s="52"/>
      <c r="K77" s="10"/>
      <c r="L77" s="10"/>
      <c r="M77" s="10"/>
    </row>
    <row r="78" spans="1:13" ht="15.6" x14ac:dyDescent="0.3">
      <c r="A78" s="54"/>
      <c r="B78" s="55" t="s">
        <v>141</v>
      </c>
      <c r="C78" s="56" t="s">
        <v>142</v>
      </c>
      <c r="D78" s="57">
        <v>2.3699999999999997</v>
      </c>
      <c r="E78" s="58">
        <f t="shared" si="11"/>
        <v>0</v>
      </c>
      <c r="F78" s="59">
        <f t="shared" si="10"/>
        <v>0</v>
      </c>
      <c r="G78" s="60">
        <v>100</v>
      </c>
      <c r="H78" s="60">
        <v>100</v>
      </c>
      <c r="I78" s="62"/>
      <c r="J78" s="63">
        <f t="shared" ref="J78:J86" si="12">IFERROR(F78*I78,0)</f>
        <v>0</v>
      </c>
    </row>
    <row r="79" spans="1:13" ht="15.6" x14ac:dyDescent="0.3">
      <c r="A79" s="54"/>
      <c r="B79" s="64" t="s">
        <v>143</v>
      </c>
      <c r="C79" s="65" t="s">
        <v>144</v>
      </c>
      <c r="D79" s="66">
        <v>2.86</v>
      </c>
      <c r="E79" s="67">
        <f t="shared" si="11"/>
        <v>0</v>
      </c>
      <c r="F79" s="59">
        <f t="shared" si="10"/>
        <v>0</v>
      </c>
      <c r="G79" s="68">
        <v>100</v>
      </c>
      <c r="H79" s="68">
        <v>100</v>
      </c>
      <c r="I79" s="70"/>
      <c r="J79" s="63">
        <f t="shared" si="12"/>
        <v>0</v>
      </c>
    </row>
    <row r="80" spans="1:13" ht="15.6" x14ac:dyDescent="0.3">
      <c r="A80" s="54"/>
      <c r="B80" s="64" t="s">
        <v>145</v>
      </c>
      <c r="C80" s="65" t="s">
        <v>146</v>
      </c>
      <c r="D80" s="66">
        <v>3.03</v>
      </c>
      <c r="E80" s="67">
        <f t="shared" si="11"/>
        <v>0</v>
      </c>
      <c r="F80" s="59">
        <f t="shared" si="10"/>
        <v>0</v>
      </c>
      <c r="G80" s="68">
        <v>100</v>
      </c>
      <c r="H80" s="68">
        <v>100</v>
      </c>
      <c r="I80" s="70"/>
      <c r="J80" s="63">
        <f t="shared" si="12"/>
        <v>0</v>
      </c>
    </row>
    <row r="81" spans="1:13" ht="15.6" x14ac:dyDescent="0.3">
      <c r="A81" s="54"/>
      <c r="B81" s="64" t="s">
        <v>147</v>
      </c>
      <c r="C81" s="65" t="s">
        <v>148</v>
      </c>
      <c r="D81" s="66">
        <v>4.16</v>
      </c>
      <c r="E81" s="67">
        <f t="shared" si="11"/>
        <v>0</v>
      </c>
      <c r="F81" s="59">
        <f t="shared" si="10"/>
        <v>0</v>
      </c>
      <c r="G81" s="68">
        <v>50</v>
      </c>
      <c r="H81" s="68">
        <v>50</v>
      </c>
      <c r="I81" s="70"/>
      <c r="J81" s="63">
        <f t="shared" si="12"/>
        <v>0</v>
      </c>
    </row>
    <row r="82" spans="1:13" ht="15.6" x14ac:dyDescent="0.3">
      <c r="A82" s="71"/>
      <c r="B82" s="64" t="s">
        <v>149</v>
      </c>
      <c r="C82" s="65" t="s">
        <v>150</v>
      </c>
      <c r="D82" s="66">
        <v>4.79</v>
      </c>
      <c r="E82" s="67">
        <f t="shared" si="11"/>
        <v>0</v>
      </c>
      <c r="F82" s="59">
        <f t="shared" si="10"/>
        <v>0</v>
      </c>
      <c r="G82" s="68">
        <v>50</v>
      </c>
      <c r="H82" s="68">
        <v>50</v>
      </c>
      <c r="I82" s="70"/>
      <c r="J82" s="63">
        <f t="shared" si="12"/>
        <v>0</v>
      </c>
    </row>
    <row r="83" spans="1:13" ht="15.6" x14ac:dyDescent="0.3">
      <c r="A83" s="54"/>
      <c r="B83" s="64" t="s">
        <v>151</v>
      </c>
      <c r="C83" s="65" t="s">
        <v>152</v>
      </c>
      <c r="D83" s="66">
        <v>5.3599999999999994</v>
      </c>
      <c r="E83" s="67">
        <f t="shared" si="11"/>
        <v>0</v>
      </c>
      <c r="F83" s="59">
        <f t="shared" si="10"/>
        <v>0</v>
      </c>
      <c r="G83" s="68">
        <v>50</v>
      </c>
      <c r="H83" s="68">
        <v>50</v>
      </c>
      <c r="I83" s="70"/>
      <c r="J83" s="63">
        <f t="shared" si="12"/>
        <v>0</v>
      </c>
    </row>
    <row r="84" spans="1:13" ht="15.6" x14ac:dyDescent="0.3">
      <c r="A84" s="54"/>
      <c r="B84" s="64" t="s">
        <v>153</v>
      </c>
      <c r="C84" s="65" t="s">
        <v>154</v>
      </c>
      <c r="D84" s="66">
        <v>10.18</v>
      </c>
      <c r="E84" s="67">
        <f t="shared" si="11"/>
        <v>0</v>
      </c>
      <c r="F84" s="59">
        <f t="shared" si="10"/>
        <v>0</v>
      </c>
      <c r="G84" s="68" t="s">
        <v>155</v>
      </c>
      <c r="H84" s="68" t="s">
        <v>155</v>
      </c>
      <c r="I84" s="70"/>
      <c r="J84" s="63">
        <f t="shared" si="12"/>
        <v>0</v>
      </c>
    </row>
    <row r="85" spans="1:13" ht="15.6" x14ac:dyDescent="0.3">
      <c r="A85" s="54"/>
      <c r="B85" s="64" t="s">
        <v>156</v>
      </c>
      <c r="C85" s="65" t="s">
        <v>157</v>
      </c>
      <c r="D85" s="66">
        <v>11.09</v>
      </c>
      <c r="E85" s="67">
        <f t="shared" si="11"/>
        <v>0</v>
      </c>
      <c r="F85" s="59">
        <f t="shared" si="10"/>
        <v>0</v>
      </c>
      <c r="G85" s="68" t="s">
        <v>155</v>
      </c>
      <c r="H85" s="68" t="s">
        <v>155</v>
      </c>
      <c r="I85" s="70"/>
      <c r="J85" s="63">
        <f t="shared" si="12"/>
        <v>0</v>
      </c>
    </row>
    <row r="86" spans="1:13" ht="15.6" x14ac:dyDescent="0.3">
      <c r="A86" s="54"/>
      <c r="B86" s="72" t="s">
        <v>158</v>
      </c>
      <c r="C86" s="73" t="s">
        <v>159</v>
      </c>
      <c r="D86" s="74">
        <v>17.37</v>
      </c>
      <c r="E86" s="75">
        <f t="shared" si="11"/>
        <v>0</v>
      </c>
      <c r="F86" s="59">
        <f t="shared" si="10"/>
        <v>0</v>
      </c>
      <c r="G86" s="76" t="s">
        <v>155</v>
      </c>
      <c r="H86" s="76" t="s">
        <v>155</v>
      </c>
      <c r="I86" s="77"/>
      <c r="J86" s="63">
        <f t="shared" si="12"/>
        <v>0</v>
      </c>
    </row>
    <row r="87" spans="1:13" s="53" customFormat="1" ht="15.6" x14ac:dyDescent="0.3">
      <c r="A87" s="78"/>
      <c r="B87" s="79"/>
      <c r="C87" s="80" t="s">
        <v>32</v>
      </c>
      <c r="D87" s="81"/>
      <c r="E87" s="153">
        <f t="shared" si="11"/>
        <v>0</v>
      </c>
      <c r="F87" s="154">
        <f t="shared" si="10"/>
        <v>0</v>
      </c>
      <c r="G87" s="82"/>
      <c r="H87" s="83"/>
      <c r="I87" s="84"/>
      <c r="J87" s="85"/>
      <c r="K87" s="10"/>
      <c r="L87" s="10"/>
      <c r="M87" s="10"/>
    </row>
    <row r="88" spans="1:13" ht="15.6" x14ac:dyDescent="0.3">
      <c r="A88" s="71"/>
      <c r="B88" s="55" t="s">
        <v>160</v>
      </c>
      <c r="C88" s="56" t="s">
        <v>161</v>
      </c>
      <c r="D88" s="57">
        <v>2.94</v>
      </c>
      <c r="E88" s="58">
        <f t="shared" si="11"/>
        <v>0</v>
      </c>
      <c r="F88" s="59">
        <f t="shared" si="10"/>
        <v>0</v>
      </c>
      <c r="G88" s="60">
        <v>100</v>
      </c>
      <c r="H88" s="60">
        <v>100</v>
      </c>
      <c r="I88" s="62"/>
      <c r="J88" s="63">
        <f t="shared" ref="J88:J95" si="13">IFERROR(F88*I88,0)</f>
        <v>0</v>
      </c>
    </row>
    <row r="89" spans="1:13" ht="15.6" x14ac:dyDescent="0.3">
      <c r="A89" s="54"/>
      <c r="B89" s="64" t="s">
        <v>162</v>
      </c>
      <c r="C89" s="65" t="s">
        <v>163</v>
      </c>
      <c r="D89" s="66">
        <v>2.86</v>
      </c>
      <c r="E89" s="67">
        <f t="shared" si="11"/>
        <v>0</v>
      </c>
      <c r="F89" s="59">
        <f t="shared" si="10"/>
        <v>0</v>
      </c>
      <c r="G89" s="68">
        <v>100</v>
      </c>
      <c r="H89" s="68">
        <v>100</v>
      </c>
      <c r="I89" s="70"/>
      <c r="J89" s="63">
        <f t="shared" si="13"/>
        <v>0</v>
      </c>
    </row>
    <row r="90" spans="1:13" ht="15.6" x14ac:dyDescent="0.3">
      <c r="A90" s="121"/>
      <c r="B90" s="64" t="s">
        <v>164</v>
      </c>
      <c r="C90" s="65" t="s">
        <v>165</v>
      </c>
      <c r="D90" s="66">
        <v>3.46</v>
      </c>
      <c r="E90" s="67">
        <f t="shared" si="11"/>
        <v>0</v>
      </c>
      <c r="F90" s="59">
        <f t="shared" si="10"/>
        <v>0</v>
      </c>
      <c r="G90" s="68">
        <v>100</v>
      </c>
      <c r="H90" s="68">
        <v>100</v>
      </c>
      <c r="I90" s="70"/>
      <c r="J90" s="63">
        <f t="shared" si="13"/>
        <v>0</v>
      </c>
    </row>
    <row r="91" spans="1:13" ht="15.6" x14ac:dyDescent="0.3">
      <c r="A91" s="54"/>
      <c r="B91" s="64" t="s">
        <v>166</v>
      </c>
      <c r="C91" s="65" t="s">
        <v>167</v>
      </c>
      <c r="D91" s="66">
        <v>3.9299999999999997</v>
      </c>
      <c r="E91" s="67">
        <f t="shared" si="11"/>
        <v>0</v>
      </c>
      <c r="F91" s="59">
        <f t="shared" si="10"/>
        <v>0</v>
      </c>
      <c r="G91" s="68">
        <v>50</v>
      </c>
      <c r="H91" s="68">
        <v>50</v>
      </c>
      <c r="I91" s="70"/>
      <c r="J91" s="63">
        <f t="shared" si="13"/>
        <v>0</v>
      </c>
    </row>
    <row r="92" spans="1:13" ht="15.6" x14ac:dyDescent="0.3">
      <c r="A92" s="54"/>
      <c r="B92" s="64" t="s">
        <v>168</v>
      </c>
      <c r="C92" s="65" t="s">
        <v>169</v>
      </c>
      <c r="D92" s="66">
        <v>4.5</v>
      </c>
      <c r="E92" s="67">
        <f t="shared" si="11"/>
        <v>0</v>
      </c>
      <c r="F92" s="59">
        <f t="shared" si="10"/>
        <v>0</v>
      </c>
      <c r="G92" s="68">
        <v>50</v>
      </c>
      <c r="H92" s="68">
        <v>50</v>
      </c>
      <c r="I92" s="70"/>
      <c r="J92" s="63">
        <f t="shared" si="13"/>
        <v>0</v>
      </c>
    </row>
    <row r="93" spans="1:13" ht="15.6" x14ac:dyDescent="0.3">
      <c r="A93" s="54"/>
      <c r="B93" s="64" t="s">
        <v>170</v>
      </c>
      <c r="C93" s="65" t="s">
        <v>171</v>
      </c>
      <c r="D93" s="66">
        <v>5.83</v>
      </c>
      <c r="E93" s="67">
        <f t="shared" si="11"/>
        <v>0</v>
      </c>
      <c r="F93" s="59">
        <f t="shared" si="10"/>
        <v>0</v>
      </c>
      <c r="G93" s="68">
        <v>50</v>
      </c>
      <c r="H93" s="68">
        <v>50</v>
      </c>
      <c r="I93" s="70"/>
      <c r="J93" s="63">
        <f t="shared" si="13"/>
        <v>0</v>
      </c>
    </row>
    <row r="94" spans="1:13" ht="15.6" x14ac:dyDescent="0.3">
      <c r="A94" s="54"/>
      <c r="B94" s="64" t="s">
        <v>172</v>
      </c>
      <c r="C94" s="65" t="s">
        <v>173</v>
      </c>
      <c r="D94" s="66">
        <v>12.49</v>
      </c>
      <c r="E94" s="67">
        <f t="shared" si="11"/>
        <v>0</v>
      </c>
      <c r="F94" s="59">
        <f t="shared" si="10"/>
        <v>0</v>
      </c>
      <c r="G94" s="68" t="s">
        <v>155</v>
      </c>
      <c r="H94" s="69" t="s">
        <v>155</v>
      </c>
      <c r="I94" s="70"/>
      <c r="J94" s="63">
        <f t="shared" si="13"/>
        <v>0</v>
      </c>
    </row>
    <row r="95" spans="1:13" ht="15.6" x14ac:dyDescent="0.3">
      <c r="A95" s="54"/>
      <c r="B95" s="72" t="s">
        <v>174</v>
      </c>
      <c r="C95" s="73" t="s">
        <v>175</v>
      </c>
      <c r="D95" s="74">
        <v>18.020000000000003</v>
      </c>
      <c r="E95" s="75">
        <f t="shared" si="11"/>
        <v>0</v>
      </c>
      <c r="F95" s="59">
        <f t="shared" si="10"/>
        <v>0</v>
      </c>
      <c r="G95" s="76" t="s">
        <v>155</v>
      </c>
      <c r="H95" s="8" t="s">
        <v>155</v>
      </c>
      <c r="I95" s="77"/>
      <c r="J95" s="63">
        <f t="shared" si="13"/>
        <v>0</v>
      </c>
    </row>
    <row r="96" spans="1:13" s="42" customFormat="1" ht="15.6" x14ac:dyDescent="0.3">
      <c r="A96" s="111"/>
      <c r="B96" s="112"/>
      <c r="C96" s="113" t="s">
        <v>176</v>
      </c>
      <c r="D96" s="114"/>
      <c r="E96" s="115">
        <f t="shared" si="11"/>
        <v>0</v>
      </c>
      <c r="F96" s="116">
        <f t="shared" si="10"/>
        <v>0</v>
      </c>
      <c r="G96" s="117"/>
      <c r="H96" s="118"/>
      <c r="I96" s="119"/>
      <c r="J96" s="120"/>
      <c r="K96" s="10"/>
      <c r="L96" s="10"/>
      <c r="M96" s="10"/>
    </row>
    <row r="97" spans="1:13" s="53" customFormat="1" ht="15.6" x14ac:dyDescent="0.3">
      <c r="A97" s="43"/>
      <c r="B97" s="44"/>
      <c r="C97" s="45" t="s">
        <v>12</v>
      </c>
      <c r="D97" s="46"/>
      <c r="E97" s="47">
        <f t="shared" si="11"/>
        <v>0</v>
      </c>
      <c r="F97" s="98">
        <f t="shared" si="10"/>
        <v>0</v>
      </c>
      <c r="G97" s="49"/>
      <c r="H97" s="50"/>
      <c r="I97" s="51"/>
      <c r="J97" s="52"/>
      <c r="K97" s="10"/>
      <c r="L97" s="10"/>
      <c r="M97" s="10"/>
    </row>
    <row r="98" spans="1:13" ht="15.6" x14ac:dyDescent="0.3">
      <c r="A98" s="71"/>
      <c r="B98" s="55" t="s">
        <v>177</v>
      </c>
      <c r="C98" s="56" t="s">
        <v>178</v>
      </c>
      <c r="D98" s="57">
        <v>2.92</v>
      </c>
      <c r="E98" s="58">
        <f t="shared" si="11"/>
        <v>0</v>
      </c>
      <c r="F98" s="59">
        <f t="shared" si="10"/>
        <v>0</v>
      </c>
      <c r="G98" s="60">
        <v>100</v>
      </c>
      <c r="H98" s="61">
        <v>100</v>
      </c>
      <c r="I98" s="62"/>
      <c r="J98" s="63">
        <f>IFERROR(F98*I98,0)</f>
        <v>0</v>
      </c>
    </row>
    <row r="99" spans="1:13" ht="15.6" x14ac:dyDescent="0.3">
      <c r="A99" s="54"/>
      <c r="B99" s="72" t="s">
        <v>179</v>
      </c>
      <c r="C99" s="73" t="s">
        <v>180</v>
      </c>
      <c r="D99" s="74">
        <v>2.92</v>
      </c>
      <c r="E99" s="75">
        <f t="shared" si="11"/>
        <v>0</v>
      </c>
      <c r="F99" s="122">
        <f t="shared" si="10"/>
        <v>0</v>
      </c>
      <c r="G99" s="76">
        <v>100</v>
      </c>
      <c r="H99" s="8">
        <v>100</v>
      </c>
      <c r="I99" s="77"/>
      <c r="J99" s="123">
        <f>IFERROR(F99*I99,0)</f>
        <v>0</v>
      </c>
    </row>
    <row r="100" spans="1:13" s="53" customFormat="1" ht="15.6" x14ac:dyDescent="0.3">
      <c r="A100" s="78"/>
      <c r="B100" s="79"/>
      <c r="C100" s="80" t="s">
        <v>32</v>
      </c>
      <c r="D100" s="81"/>
      <c r="E100" s="153">
        <f t="shared" si="11"/>
        <v>0</v>
      </c>
      <c r="F100" s="154">
        <f t="shared" si="10"/>
        <v>0</v>
      </c>
      <c r="G100" s="82"/>
      <c r="H100" s="83"/>
      <c r="I100" s="84"/>
      <c r="J100" s="85"/>
      <c r="K100" s="10"/>
      <c r="L100" s="10"/>
      <c r="M100" s="10"/>
    </row>
    <row r="101" spans="1:13" ht="15.6" x14ac:dyDescent="0.3">
      <c r="A101" s="54"/>
      <c r="B101" s="64" t="s">
        <v>181</v>
      </c>
      <c r="C101" s="65" t="s">
        <v>182</v>
      </c>
      <c r="D101" s="57">
        <v>3.17</v>
      </c>
      <c r="E101" s="58">
        <f t="shared" si="11"/>
        <v>0</v>
      </c>
      <c r="F101" s="59">
        <f t="shared" si="10"/>
        <v>0</v>
      </c>
      <c r="G101" s="60">
        <v>100</v>
      </c>
      <c r="H101" s="61">
        <v>100</v>
      </c>
      <c r="I101" s="62"/>
      <c r="J101" s="63">
        <f>IFERROR(F101*I101,0)</f>
        <v>0</v>
      </c>
    </row>
    <row r="102" spans="1:13" ht="15.6" x14ac:dyDescent="0.3">
      <c r="A102" s="54"/>
      <c r="B102" s="64" t="s">
        <v>183</v>
      </c>
      <c r="C102" s="65" t="s">
        <v>184</v>
      </c>
      <c r="D102" s="74">
        <v>3.17</v>
      </c>
      <c r="E102" s="75">
        <f t="shared" si="11"/>
        <v>0</v>
      </c>
      <c r="F102" s="59">
        <f t="shared" ref="F102:F133" si="14">IFERROR(D102*E102,"0")</f>
        <v>0</v>
      </c>
      <c r="G102" s="76">
        <v>100</v>
      </c>
      <c r="H102" s="8">
        <v>100</v>
      </c>
      <c r="I102" s="77"/>
      <c r="J102" s="63">
        <f>IFERROR(F102*I102,0)</f>
        <v>0</v>
      </c>
    </row>
    <row r="103" spans="1:13" s="42" customFormat="1" ht="15.6" x14ac:dyDescent="0.3">
      <c r="A103" s="111"/>
      <c r="B103" s="112"/>
      <c r="C103" s="113" t="s">
        <v>185</v>
      </c>
      <c r="D103" s="114"/>
      <c r="E103" s="115">
        <f t="shared" si="11"/>
        <v>0</v>
      </c>
      <c r="F103" s="116">
        <f t="shared" si="14"/>
        <v>0</v>
      </c>
      <c r="G103" s="117"/>
      <c r="H103" s="118"/>
      <c r="I103" s="119"/>
      <c r="J103" s="120"/>
      <c r="K103" s="10"/>
      <c r="L103" s="10"/>
      <c r="M103" s="10"/>
    </row>
    <row r="104" spans="1:13" s="53" customFormat="1" ht="15.6" x14ac:dyDescent="0.3">
      <c r="A104" s="43"/>
      <c r="B104" s="44"/>
      <c r="C104" s="45" t="s">
        <v>12</v>
      </c>
      <c r="D104" s="46"/>
      <c r="E104" s="47">
        <f t="shared" si="11"/>
        <v>0</v>
      </c>
      <c r="F104" s="98">
        <f t="shared" si="14"/>
        <v>0</v>
      </c>
      <c r="G104" s="49"/>
      <c r="H104" s="50"/>
      <c r="I104" s="51"/>
      <c r="J104" s="52"/>
      <c r="K104" s="10"/>
      <c r="L104" s="10"/>
      <c r="M104" s="10"/>
    </row>
    <row r="105" spans="1:13" ht="15.6" x14ac:dyDescent="0.3">
      <c r="A105" s="71"/>
      <c r="B105" s="55" t="s">
        <v>186</v>
      </c>
      <c r="C105" s="56" t="s">
        <v>187</v>
      </c>
      <c r="D105" s="124">
        <v>0.45</v>
      </c>
      <c r="E105" s="58">
        <f t="shared" si="11"/>
        <v>0</v>
      </c>
      <c r="F105" s="59">
        <f t="shared" si="14"/>
        <v>0</v>
      </c>
      <c r="G105" s="60">
        <v>100</v>
      </c>
      <c r="H105" s="61">
        <v>100</v>
      </c>
      <c r="I105" s="62"/>
      <c r="J105" s="63">
        <f t="shared" ref="J105:J115" si="15">IFERROR(F105*I105,0)</f>
        <v>0</v>
      </c>
    </row>
    <row r="106" spans="1:13" ht="15.6" x14ac:dyDescent="0.3">
      <c r="A106" s="54"/>
      <c r="B106" s="64" t="s">
        <v>188</v>
      </c>
      <c r="C106" s="65" t="s">
        <v>189</v>
      </c>
      <c r="D106" s="125">
        <v>0.52</v>
      </c>
      <c r="E106" s="67">
        <f t="shared" ref="E106:E137" si="16">$E$2</f>
        <v>0</v>
      </c>
      <c r="F106" s="59">
        <f t="shared" si="14"/>
        <v>0</v>
      </c>
      <c r="G106" s="68">
        <v>100</v>
      </c>
      <c r="H106" s="69">
        <v>100</v>
      </c>
      <c r="I106" s="70"/>
      <c r="J106" s="63">
        <f t="shared" si="15"/>
        <v>0</v>
      </c>
    </row>
    <row r="107" spans="1:13" ht="15.6" x14ac:dyDescent="0.3">
      <c r="A107" s="54"/>
      <c r="B107" s="64" t="s">
        <v>190</v>
      </c>
      <c r="C107" s="65" t="s">
        <v>191</v>
      </c>
      <c r="D107" s="125">
        <v>0.6</v>
      </c>
      <c r="E107" s="67">
        <f t="shared" si="16"/>
        <v>0</v>
      </c>
      <c r="F107" s="59">
        <f t="shared" si="14"/>
        <v>0</v>
      </c>
      <c r="G107" s="68">
        <v>100</v>
      </c>
      <c r="H107" s="69">
        <v>100</v>
      </c>
      <c r="I107" s="70"/>
      <c r="J107" s="63">
        <f t="shared" si="15"/>
        <v>0</v>
      </c>
    </row>
    <row r="108" spans="1:13" ht="15.6" x14ac:dyDescent="0.3">
      <c r="A108" s="54"/>
      <c r="B108" s="64" t="s">
        <v>192</v>
      </c>
      <c r="C108" s="65" t="s">
        <v>193</v>
      </c>
      <c r="D108" s="125">
        <v>0.73</v>
      </c>
      <c r="E108" s="67">
        <f t="shared" si="16"/>
        <v>0</v>
      </c>
      <c r="F108" s="59">
        <f t="shared" si="14"/>
        <v>0</v>
      </c>
      <c r="G108" s="68">
        <v>50</v>
      </c>
      <c r="H108" s="69">
        <v>50</v>
      </c>
      <c r="I108" s="70"/>
      <c r="J108" s="63">
        <f t="shared" si="15"/>
        <v>0</v>
      </c>
    </row>
    <row r="109" spans="1:13" ht="15.6" x14ac:dyDescent="0.3">
      <c r="A109" s="54"/>
      <c r="B109" s="64" t="s">
        <v>194</v>
      </c>
      <c r="C109" s="65" t="s">
        <v>195</v>
      </c>
      <c r="D109" s="125">
        <v>1.05</v>
      </c>
      <c r="E109" s="67">
        <f t="shared" si="16"/>
        <v>0</v>
      </c>
      <c r="F109" s="59">
        <f t="shared" si="14"/>
        <v>0</v>
      </c>
      <c r="G109" s="68">
        <v>50</v>
      </c>
      <c r="H109" s="69">
        <v>50</v>
      </c>
      <c r="I109" s="70"/>
      <c r="J109" s="63">
        <f t="shared" si="15"/>
        <v>0</v>
      </c>
    </row>
    <row r="110" spans="1:13" ht="15.6" x14ac:dyDescent="0.3">
      <c r="A110" s="54"/>
      <c r="B110" s="64" t="s">
        <v>196</v>
      </c>
      <c r="C110" s="65" t="s">
        <v>197</v>
      </c>
      <c r="D110" s="125">
        <v>1.05</v>
      </c>
      <c r="E110" s="67">
        <f t="shared" si="16"/>
        <v>0</v>
      </c>
      <c r="F110" s="59">
        <f t="shared" si="14"/>
        <v>0</v>
      </c>
      <c r="G110" s="68">
        <v>50</v>
      </c>
      <c r="H110" s="69">
        <v>50</v>
      </c>
      <c r="I110" s="70"/>
      <c r="J110" s="63">
        <f t="shared" si="15"/>
        <v>0</v>
      </c>
    </row>
    <row r="111" spans="1:13" ht="15.6" x14ac:dyDescent="0.3">
      <c r="A111" s="54"/>
      <c r="B111" s="64" t="s">
        <v>198</v>
      </c>
      <c r="C111" s="65" t="s">
        <v>199</v>
      </c>
      <c r="D111" s="125">
        <v>1.22</v>
      </c>
      <c r="E111" s="67">
        <f t="shared" si="16"/>
        <v>0</v>
      </c>
      <c r="F111" s="59">
        <f t="shared" si="14"/>
        <v>0</v>
      </c>
      <c r="G111" s="68">
        <v>100</v>
      </c>
      <c r="H111" s="69">
        <v>100</v>
      </c>
      <c r="I111" s="70"/>
      <c r="J111" s="63">
        <f t="shared" si="15"/>
        <v>0</v>
      </c>
    </row>
    <row r="112" spans="1:13" ht="15.6" x14ac:dyDescent="0.3">
      <c r="A112" s="54"/>
      <c r="B112" s="64" t="s">
        <v>200</v>
      </c>
      <c r="C112" s="65" t="s">
        <v>201</v>
      </c>
      <c r="D112" s="125">
        <v>1.43</v>
      </c>
      <c r="E112" s="67">
        <f t="shared" si="16"/>
        <v>0</v>
      </c>
      <c r="F112" s="59">
        <f t="shared" si="14"/>
        <v>0</v>
      </c>
      <c r="G112" s="68">
        <v>100</v>
      </c>
      <c r="H112" s="69">
        <v>100</v>
      </c>
      <c r="I112" s="70"/>
      <c r="J112" s="63">
        <f t="shared" si="15"/>
        <v>0</v>
      </c>
    </row>
    <row r="113" spans="1:13" ht="15.6" x14ac:dyDescent="0.3">
      <c r="A113" s="54"/>
      <c r="B113" s="64" t="s">
        <v>202</v>
      </c>
      <c r="C113" s="65" t="s">
        <v>203</v>
      </c>
      <c r="D113" s="125">
        <v>1.8800000000000001</v>
      </c>
      <c r="E113" s="67">
        <f t="shared" si="16"/>
        <v>0</v>
      </c>
      <c r="F113" s="59">
        <f t="shared" si="14"/>
        <v>0</v>
      </c>
      <c r="G113" s="68">
        <v>100</v>
      </c>
      <c r="H113" s="69">
        <v>100</v>
      </c>
      <c r="I113" s="70"/>
      <c r="J113" s="63">
        <f t="shared" si="15"/>
        <v>0</v>
      </c>
    </row>
    <row r="114" spans="1:13" ht="15.6" x14ac:dyDescent="0.3">
      <c r="A114" s="54"/>
      <c r="B114" s="64" t="s">
        <v>204</v>
      </c>
      <c r="C114" s="65" t="s">
        <v>205</v>
      </c>
      <c r="D114" s="125">
        <v>1.8800000000000001</v>
      </c>
      <c r="E114" s="67">
        <f t="shared" si="16"/>
        <v>0</v>
      </c>
      <c r="F114" s="59">
        <f t="shared" si="14"/>
        <v>0</v>
      </c>
      <c r="G114" s="68">
        <v>50</v>
      </c>
      <c r="H114" s="69">
        <v>50</v>
      </c>
      <c r="I114" s="70"/>
      <c r="J114" s="63">
        <f t="shared" si="15"/>
        <v>0</v>
      </c>
    </row>
    <row r="115" spans="1:13" ht="15.6" x14ac:dyDescent="0.3">
      <c r="A115" s="54"/>
      <c r="B115" s="72" t="s">
        <v>206</v>
      </c>
      <c r="C115" s="73" t="s">
        <v>207</v>
      </c>
      <c r="D115" s="126">
        <v>4.43</v>
      </c>
      <c r="E115" s="75">
        <f t="shared" si="16"/>
        <v>0</v>
      </c>
      <c r="F115" s="59">
        <f t="shared" si="14"/>
        <v>0</v>
      </c>
      <c r="G115" s="76">
        <v>50</v>
      </c>
      <c r="H115" s="8">
        <v>50</v>
      </c>
      <c r="I115" s="77"/>
      <c r="J115" s="63">
        <f t="shared" si="15"/>
        <v>0</v>
      </c>
    </row>
    <row r="116" spans="1:13" s="53" customFormat="1" ht="15.6" x14ac:dyDescent="0.3">
      <c r="A116" s="78"/>
      <c r="B116" s="79"/>
      <c r="C116" s="80" t="s">
        <v>32</v>
      </c>
      <c r="D116" s="81"/>
      <c r="E116" s="153">
        <f t="shared" si="16"/>
        <v>0</v>
      </c>
      <c r="F116" s="154">
        <f t="shared" si="14"/>
        <v>0</v>
      </c>
      <c r="G116" s="82"/>
      <c r="H116" s="83"/>
      <c r="I116" s="84"/>
      <c r="J116" s="85"/>
      <c r="K116" s="10"/>
      <c r="L116" s="10"/>
      <c r="M116" s="10"/>
    </row>
    <row r="117" spans="1:13" ht="15.6" x14ac:dyDescent="0.3">
      <c r="A117" s="54"/>
      <c r="B117" s="99" t="s">
        <v>208</v>
      </c>
      <c r="C117" s="56" t="s">
        <v>209</v>
      </c>
      <c r="D117" s="57">
        <v>1.29</v>
      </c>
      <c r="E117" s="58">
        <f t="shared" si="16"/>
        <v>0</v>
      </c>
      <c r="F117" s="59">
        <f t="shared" si="14"/>
        <v>0</v>
      </c>
      <c r="G117" s="60">
        <v>300</v>
      </c>
      <c r="H117" s="61">
        <v>300</v>
      </c>
      <c r="I117" s="62"/>
      <c r="J117" s="63">
        <f t="shared" ref="J117:J122" si="17">IFERROR(F117*I117,0)</f>
        <v>0</v>
      </c>
    </row>
    <row r="118" spans="1:13" ht="15.6" x14ac:dyDescent="0.3">
      <c r="A118" s="71"/>
      <c r="B118" s="100" t="s">
        <v>210</v>
      </c>
      <c r="C118" s="65" t="s">
        <v>211</v>
      </c>
      <c r="D118" s="66">
        <v>1.3800000000000001</v>
      </c>
      <c r="E118" s="67">
        <f t="shared" si="16"/>
        <v>0</v>
      </c>
      <c r="F118" s="59">
        <f t="shared" si="14"/>
        <v>0</v>
      </c>
      <c r="G118" s="68">
        <v>300</v>
      </c>
      <c r="H118" s="69">
        <v>300</v>
      </c>
      <c r="I118" s="70"/>
      <c r="J118" s="63">
        <f t="shared" si="17"/>
        <v>0</v>
      </c>
    </row>
    <row r="119" spans="1:13" ht="15.6" x14ac:dyDescent="0.3">
      <c r="A119" s="54"/>
      <c r="B119" s="100" t="s">
        <v>212</v>
      </c>
      <c r="C119" s="65" t="s">
        <v>213</v>
      </c>
      <c r="D119" s="66">
        <v>1.53</v>
      </c>
      <c r="E119" s="67">
        <f t="shared" si="16"/>
        <v>0</v>
      </c>
      <c r="F119" s="59">
        <f t="shared" si="14"/>
        <v>0</v>
      </c>
      <c r="G119" s="68">
        <v>200</v>
      </c>
      <c r="H119" s="69">
        <v>200</v>
      </c>
      <c r="I119" s="70"/>
      <c r="J119" s="63">
        <f t="shared" si="17"/>
        <v>0</v>
      </c>
    </row>
    <row r="120" spans="1:13" ht="15.6" x14ac:dyDescent="0.3">
      <c r="A120" s="54"/>
      <c r="B120" s="100" t="s">
        <v>214</v>
      </c>
      <c r="C120" s="65" t="s">
        <v>215</v>
      </c>
      <c r="D120" s="66">
        <v>1.79</v>
      </c>
      <c r="E120" s="67">
        <f t="shared" si="16"/>
        <v>0</v>
      </c>
      <c r="F120" s="59">
        <f t="shared" si="14"/>
        <v>0</v>
      </c>
      <c r="G120" s="68">
        <v>200</v>
      </c>
      <c r="H120" s="69">
        <v>200</v>
      </c>
      <c r="I120" s="70"/>
      <c r="J120" s="63">
        <f t="shared" si="17"/>
        <v>0</v>
      </c>
    </row>
    <row r="121" spans="1:13" ht="15.6" x14ac:dyDescent="0.3">
      <c r="A121" s="54"/>
      <c r="B121" s="100" t="s">
        <v>216</v>
      </c>
      <c r="C121" s="65" t="s">
        <v>217</v>
      </c>
      <c r="D121" s="66">
        <v>2.25</v>
      </c>
      <c r="E121" s="67">
        <f t="shared" si="16"/>
        <v>0</v>
      </c>
      <c r="F121" s="59">
        <f t="shared" si="14"/>
        <v>0</v>
      </c>
      <c r="G121" s="68">
        <v>100</v>
      </c>
      <c r="H121" s="69">
        <v>100</v>
      </c>
      <c r="I121" s="70"/>
      <c r="J121" s="63">
        <f t="shared" si="17"/>
        <v>0</v>
      </c>
    </row>
    <row r="122" spans="1:13" ht="15.6" x14ac:dyDescent="0.3">
      <c r="A122" s="54"/>
      <c r="B122" s="101" t="s">
        <v>218</v>
      </c>
      <c r="C122" s="73" t="s">
        <v>219</v>
      </c>
      <c r="D122" s="74">
        <v>2.65</v>
      </c>
      <c r="E122" s="75">
        <f t="shared" si="16"/>
        <v>0</v>
      </c>
      <c r="F122" s="59">
        <f t="shared" si="14"/>
        <v>0</v>
      </c>
      <c r="G122" s="76">
        <v>100</v>
      </c>
      <c r="H122" s="8">
        <v>100</v>
      </c>
      <c r="I122" s="77"/>
      <c r="J122" s="63">
        <f t="shared" si="17"/>
        <v>0</v>
      </c>
    </row>
    <row r="123" spans="1:13" s="42" customFormat="1" ht="15.6" x14ac:dyDescent="0.3">
      <c r="A123" s="111"/>
      <c r="B123" s="112"/>
      <c r="C123" s="113" t="s">
        <v>220</v>
      </c>
      <c r="D123" s="114"/>
      <c r="E123" s="115">
        <f t="shared" si="16"/>
        <v>0</v>
      </c>
      <c r="F123" s="116">
        <f t="shared" si="14"/>
        <v>0</v>
      </c>
      <c r="G123" s="117"/>
      <c r="H123" s="118"/>
      <c r="I123" s="119"/>
      <c r="J123" s="120"/>
      <c r="K123" s="10"/>
      <c r="L123" s="10"/>
      <c r="M123" s="10"/>
    </row>
    <row r="124" spans="1:13" s="53" customFormat="1" ht="15.6" x14ac:dyDescent="0.3">
      <c r="A124" s="43"/>
      <c r="B124" s="44"/>
      <c r="C124" s="45" t="s">
        <v>12</v>
      </c>
      <c r="D124" s="46"/>
      <c r="E124" s="47">
        <f t="shared" si="16"/>
        <v>0</v>
      </c>
      <c r="F124" s="98">
        <f t="shared" si="14"/>
        <v>0</v>
      </c>
      <c r="G124" s="49"/>
      <c r="H124" s="50"/>
      <c r="I124" s="51"/>
      <c r="J124" s="52"/>
      <c r="K124" s="10"/>
      <c r="L124" s="10"/>
      <c r="M124" s="10"/>
    </row>
    <row r="125" spans="1:13" ht="15.6" x14ac:dyDescent="0.3">
      <c r="A125" s="54"/>
      <c r="B125" s="55" t="s">
        <v>221</v>
      </c>
      <c r="C125" s="56" t="s">
        <v>222</v>
      </c>
      <c r="D125" s="57">
        <v>1.52</v>
      </c>
      <c r="E125" s="58">
        <f t="shared" si="16"/>
        <v>0</v>
      </c>
      <c r="F125" s="59">
        <f t="shared" si="14"/>
        <v>0</v>
      </c>
      <c r="G125" s="60">
        <v>50</v>
      </c>
      <c r="H125" s="61">
        <v>50</v>
      </c>
      <c r="I125" s="62"/>
      <c r="J125" s="63">
        <f t="shared" ref="J125:J130" si="18">IFERROR(F125*I125,0)</f>
        <v>0</v>
      </c>
    </row>
    <row r="126" spans="1:13" ht="15.6" x14ac:dyDescent="0.3">
      <c r="A126" s="54"/>
      <c r="B126" s="64" t="s">
        <v>223</v>
      </c>
      <c r="C126" s="65" t="s">
        <v>224</v>
      </c>
      <c r="D126" s="66">
        <v>1.6300000000000001</v>
      </c>
      <c r="E126" s="67">
        <f t="shared" si="16"/>
        <v>0</v>
      </c>
      <c r="F126" s="59">
        <f t="shared" si="14"/>
        <v>0</v>
      </c>
      <c r="G126" s="68">
        <v>50</v>
      </c>
      <c r="H126" s="69">
        <v>50</v>
      </c>
      <c r="I126" s="70"/>
      <c r="J126" s="63">
        <f t="shared" si="18"/>
        <v>0</v>
      </c>
    </row>
    <row r="127" spans="1:13" ht="15.6" x14ac:dyDescent="0.3">
      <c r="A127" s="54"/>
      <c r="B127" s="64" t="s">
        <v>225</v>
      </c>
      <c r="C127" s="65" t="s">
        <v>226</v>
      </c>
      <c r="D127" s="66">
        <v>1.79</v>
      </c>
      <c r="E127" s="67">
        <f t="shared" si="16"/>
        <v>0</v>
      </c>
      <c r="F127" s="59">
        <f t="shared" si="14"/>
        <v>0</v>
      </c>
      <c r="G127" s="68">
        <v>50</v>
      </c>
      <c r="H127" s="69">
        <v>50</v>
      </c>
      <c r="I127" s="70"/>
      <c r="J127" s="63">
        <f t="shared" si="18"/>
        <v>0</v>
      </c>
    </row>
    <row r="128" spans="1:13" ht="15.6" x14ac:dyDescent="0.3">
      <c r="A128" s="54"/>
      <c r="B128" s="64" t="s">
        <v>227</v>
      </c>
      <c r="C128" s="65" t="s">
        <v>228</v>
      </c>
      <c r="D128" s="66">
        <v>2.48</v>
      </c>
      <c r="E128" s="67">
        <f t="shared" si="16"/>
        <v>0</v>
      </c>
      <c r="F128" s="59">
        <f t="shared" si="14"/>
        <v>0</v>
      </c>
      <c r="G128" s="68">
        <v>50</v>
      </c>
      <c r="H128" s="69">
        <v>50</v>
      </c>
      <c r="I128" s="70"/>
      <c r="J128" s="63">
        <f t="shared" si="18"/>
        <v>0</v>
      </c>
    </row>
    <row r="129" spans="1:13" ht="15.6" x14ac:dyDescent="0.3">
      <c r="A129" s="54"/>
      <c r="B129" s="64" t="s">
        <v>229</v>
      </c>
      <c r="C129" s="127" t="s">
        <v>230</v>
      </c>
      <c r="D129" s="66">
        <v>3</v>
      </c>
      <c r="E129" s="67">
        <f t="shared" si="16"/>
        <v>0</v>
      </c>
      <c r="F129" s="59">
        <f t="shared" si="14"/>
        <v>0</v>
      </c>
      <c r="G129" s="68">
        <v>50</v>
      </c>
      <c r="H129" s="69">
        <v>50</v>
      </c>
      <c r="I129" s="70"/>
      <c r="J129" s="63">
        <f t="shared" si="18"/>
        <v>0</v>
      </c>
    </row>
    <row r="130" spans="1:13" ht="15.6" x14ac:dyDescent="0.3">
      <c r="A130" s="54"/>
      <c r="B130" s="72" t="s">
        <v>231</v>
      </c>
      <c r="C130" s="128" t="s">
        <v>232</v>
      </c>
      <c r="D130" s="74">
        <v>3.2199999999999998</v>
      </c>
      <c r="E130" s="75">
        <f t="shared" si="16"/>
        <v>0</v>
      </c>
      <c r="F130" s="59">
        <f t="shared" si="14"/>
        <v>0</v>
      </c>
      <c r="G130" s="76">
        <v>50</v>
      </c>
      <c r="H130" s="8">
        <v>50</v>
      </c>
      <c r="I130" s="77"/>
      <c r="J130" s="63">
        <f t="shared" si="18"/>
        <v>0</v>
      </c>
    </row>
    <row r="131" spans="1:13" s="53" customFormat="1" ht="15.6" x14ac:dyDescent="0.3">
      <c r="A131" s="78"/>
      <c r="B131" s="79"/>
      <c r="C131" s="80" t="s">
        <v>32</v>
      </c>
      <c r="D131" s="81"/>
      <c r="E131" s="153">
        <f t="shared" si="16"/>
        <v>0</v>
      </c>
      <c r="F131" s="154">
        <f t="shared" si="14"/>
        <v>0</v>
      </c>
      <c r="G131" s="82"/>
      <c r="H131" s="83"/>
      <c r="I131" s="84"/>
      <c r="J131" s="85"/>
      <c r="K131" s="10"/>
      <c r="L131" s="10"/>
      <c r="M131" s="10"/>
    </row>
    <row r="132" spans="1:13" ht="15.6" x14ac:dyDescent="0.3">
      <c r="A132" s="54"/>
      <c r="B132" s="55" t="s">
        <v>233</v>
      </c>
      <c r="C132" s="129" t="s">
        <v>234</v>
      </c>
      <c r="D132" s="57">
        <v>2.09</v>
      </c>
      <c r="E132" s="58">
        <f t="shared" si="16"/>
        <v>0</v>
      </c>
      <c r="F132" s="59">
        <f t="shared" si="14"/>
        <v>0</v>
      </c>
      <c r="G132" s="60">
        <v>50</v>
      </c>
      <c r="H132" s="61">
        <v>50</v>
      </c>
      <c r="I132" s="62"/>
      <c r="J132" s="63">
        <f t="shared" ref="J132:J137" si="19">IFERROR(F132*I132,0)</f>
        <v>0</v>
      </c>
    </row>
    <row r="133" spans="1:13" ht="15.6" x14ac:dyDescent="0.3">
      <c r="A133" s="54"/>
      <c r="B133" s="64" t="s">
        <v>235</v>
      </c>
      <c r="C133" s="65" t="s">
        <v>236</v>
      </c>
      <c r="D133" s="66">
        <v>2.17</v>
      </c>
      <c r="E133" s="67">
        <f t="shared" si="16"/>
        <v>0</v>
      </c>
      <c r="F133" s="59">
        <f t="shared" si="14"/>
        <v>0</v>
      </c>
      <c r="G133" s="68">
        <v>50</v>
      </c>
      <c r="H133" s="69">
        <v>50</v>
      </c>
      <c r="I133" s="70"/>
      <c r="J133" s="63">
        <f t="shared" si="19"/>
        <v>0</v>
      </c>
    </row>
    <row r="134" spans="1:13" ht="15.6" x14ac:dyDescent="0.3">
      <c r="A134" s="54"/>
      <c r="B134" s="64" t="s">
        <v>237</v>
      </c>
      <c r="C134" s="65" t="s">
        <v>238</v>
      </c>
      <c r="D134" s="66">
        <v>2.48</v>
      </c>
      <c r="E134" s="67">
        <f t="shared" si="16"/>
        <v>0</v>
      </c>
      <c r="F134" s="59">
        <f t="shared" ref="F134:F165" si="20">IFERROR(D134*E134,"0")</f>
        <v>0</v>
      </c>
      <c r="G134" s="68">
        <v>50</v>
      </c>
      <c r="H134" s="69">
        <v>50</v>
      </c>
      <c r="I134" s="70"/>
      <c r="J134" s="63">
        <f t="shared" si="19"/>
        <v>0</v>
      </c>
    </row>
    <row r="135" spans="1:13" ht="15.6" x14ac:dyDescent="0.3">
      <c r="A135" s="54"/>
      <c r="B135" s="64" t="s">
        <v>239</v>
      </c>
      <c r="C135" s="65" t="s">
        <v>240</v>
      </c>
      <c r="D135" s="66">
        <v>3.1399999999999997</v>
      </c>
      <c r="E135" s="67">
        <f t="shared" si="16"/>
        <v>0</v>
      </c>
      <c r="F135" s="59">
        <f t="shared" si="20"/>
        <v>0</v>
      </c>
      <c r="G135" s="68">
        <v>50</v>
      </c>
      <c r="H135" s="69">
        <v>50</v>
      </c>
      <c r="I135" s="70"/>
      <c r="J135" s="63">
        <f t="shared" si="19"/>
        <v>0</v>
      </c>
    </row>
    <row r="136" spans="1:13" ht="15.6" x14ac:dyDescent="0.3">
      <c r="A136" s="54"/>
      <c r="B136" s="64" t="s">
        <v>241</v>
      </c>
      <c r="C136" s="65" t="s">
        <v>242</v>
      </c>
      <c r="D136" s="66">
        <v>3.7399999999999998</v>
      </c>
      <c r="E136" s="67">
        <f t="shared" si="16"/>
        <v>0</v>
      </c>
      <c r="F136" s="59">
        <f t="shared" si="20"/>
        <v>0</v>
      </c>
      <c r="G136" s="68">
        <v>50</v>
      </c>
      <c r="H136" s="69">
        <v>50</v>
      </c>
      <c r="I136" s="70"/>
      <c r="J136" s="63">
        <f t="shared" si="19"/>
        <v>0</v>
      </c>
    </row>
    <row r="137" spans="1:13" ht="15.6" x14ac:dyDescent="0.3">
      <c r="A137" s="54"/>
      <c r="B137" s="72" t="s">
        <v>243</v>
      </c>
      <c r="C137" s="73" t="s">
        <v>244</v>
      </c>
      <c r="D137" s="74">
        <v>3.96</v>
      </c>
      <c r="E137" s="75">
        <f t="shared" si="16"/>
        <v>0</v>
      </c>
      <c r="F137" s="59">
        <f t="shared" si="20"/>
        <v>0</v>
      </c>
      <c r="G137" s="76">
        <v>50</v>
      </c>
      <c r="H137" s="8">
        <v>50</v>
      </c>
      <c r="I137" s="77"/>
      <c r="J137" s="63">
        <f t="shared" si="19"/>
        <v>0</v>
      </c>
    </row>
    <row r="138" spans="1:13" s="42" customFormat="1" ht="15.6" x14ac:dyDescent="0.3">
      <c r="A138" s="111"/>
      <c r="B138" s="112"/>
      <c r="C138" s="113" t="s">
        <v>245</v>
      </c>
      <c r="D138" s="114"/>
      <c r="E138" s="115">
        <f t="shared" ref="E138:E156" si="21">$E$2</f>
        <v>0</v>
      </c>
      <c r="F138" s="116">
        <f t="shared" si="20"/>
        <v>0</v>
      </c>
      <c r="G138" s="117"/>
      <c r="H138" s="118"/>
      <c r="I138" s="119"/>
      <c r="J138" s="120"/>
      <c r="K138" s="10"/>
      <c r="L138" s="10"/>
      <c r="M138" s="10"/>
    </row>
    <row r="139" spans="1:13" s="53" customFormat="1" ht="15.6" x14ac:dyDescent="0.3">
      <c r="A139" s="43"/>
      <c r="B139" s="44"/>
      <c r="C139" s="45" t="s">
        <v>12</v>
      </c>
      <c r="D139" s="46"/>
      <c r="E139" s="47">
        <f t="shared" si="21"/>
        <v>0</v>
      </c>
      <c r="F139" s="98">
        <f t="shared" si="20"/>
        <v>0</v>
      </c>
      <c r="G139" s="49"/>
      <c r="H139" s="50"/>
      <c r="I139" s="51"/>
      <c r="J139" s="52"/>
      <c r="K139" s="10"/>
      <c r="L139" s="10"/>
      <c r="M139" s="10"/>
    </row>
    <row r="140" spans="1:13" ht="15.6" x14ac:dyDescent="0.3">
      <c r="A140" s="54"/>
      <c r="B140" s="55" t="s">
        <v>246</v>
      </c>
      <c r="C140" s="56" t="s">
        <v>247</v>
      </c>
      <c r="D140" s="57">
        <v>3.0599999999999996</v>
      </c>
      <c r="E140" s="58">
        <f t="shared" si="21"/>
        <v>0</v>
      </c>
      <c r="F140" s="59">
        <f t="shared" si="20"/>
        <v>0</v>
      </c>
      <c r="G140" s="60">
        <v>50</v>
      </c>
      <c r="H140" s="61">
        <v>50</v>
      </c>
      <c r="I140" s="62"/>
      <c r="J140" s="63">
        <f t="shared" ref="J140:J145" si="22">IFERROR(F140*I140,0)</f>
        <v>0</v>
      </c>
    </row>
    <row r="141" spans="1:13" ht="15.6" x14ac:dyDescent="0.3">
      <c r="A141" s="54"/>
      <c r="B141" s="64" t="s">
        <v>248</v>
      </c>
      <c r="C141" s="65" t="s">
        <v>249</v>
      </c>
      <c r="D141" s="66">
        <v>3.6599999999999997</v>
      </c>
      <c r="E141" s="67">
        <f t="shared" si="21"/>
        <v>0</v>
      </c>
      <c r="F141" s="59">
        <f t="shared" si="20"/>
        <v>0</v>
      </c>
      <c r="G141" s="68">
        <v>50</v>
      </c>
      <c r="H141" s="69">
        <v>50</v>
      </c>
      <c r="I141" s="70"/>
      <c r="J141" s="63">
        <f t="shared" si="22"/>
        <v>0</v>
      </c>
    </row>
    <row r="142" spans="1:13" ht="15.6" x14ac:dyDescent="0.3">
      <c r="A142" s="71"/>
      <c r="B142" s="64" t="s">
        <v>250</v>
      </c>
      <c r="C142" s="65" t="s">
        <v>251</v>
      </c>
      <c r="D142" s="66">
        <v>3.9899999999999998</v>
      </c>
      <c r="E142" s="67">
        <f t="shared" si="21"/>
        <v>0</v>
      </c>
      <c r="F142" s="59">
        <f t="shared" si="20"/>
        <v>0</v>
      </c>
      <c r="G142" s="68">
        <v>50</v>
      </c>
      <c r="H142" s="69">
        <v>50</v>
      </c>
      <c r="I142" s="70"/>
      <c r="J142" s="63">
        <f t="shared" si="22"/>
        <v>0</v>
      </c>
    </row>
    <row r="143" spans="1:13" ht="15.6" x14ac:dyDescent="0.3">
      <c r="A143" s="54"/>
      <c r="B143" s="64" t="s">
        <v>252</v>
      </c>
      <c r="C143" s="65" t="s">
        <v>253</v>
      </c>
      <c r="D143" s="66">
        <v>4.5199999999999996</v>
      </c>
      <c r="E143" s="67">
        <f t="shared" si="21"/>
        <v>0</v>
      </c>
      <c r="F143" s="59">
        <f t="shared" si="20"/>
        <v>0</v>
      </c>
      <c r="G143" s="68">
        <v>50</v>
      </c>
      <c r="H143" s="69">
        <v>50</v>
      </c>
      <c r="I143" s="70"/>
      <c r="J143" s="63">
        <f t="shared" si="22"/>
        <v>0</v>
      </c>
    </row>
    <row r="144" spans="1:13" ht="15.6" x14ac:dyDescent="0.3">
      <c r="A144" s="54"/>
      <c r="B144" s="64" t="s">
        <v>254</v>
      </c>
      <c r="C144" s="127" t="s">
        <v>255</v>
      </c>
      <c r="D144" s="66">
        <v>5.88</v>
      </c>
      <c r="E144" s="67">
        <f t="shared" si="21"/>
        <v>0</v>
      </c>
      <c r="F144" s="59">
        <f t="shared" si="20"/>
        <v>0</v>
      </c>
      <c r="G144" s="68">
        <v>50</v>
      </c>
      <c r="H144" s="69">
        <v>50</v>
      </c>
      <c r="I144" s="70"/>
      <c r="J144" s="63">
        <f t="shared" si="22"/>
        <v>0</v>
      </c>
    </row>
    <row r="145" spans="1:13" ht="15.6" x14ac:dyDescent="0.3">
      <c r="A145" s="54"/>
      <c r="B145" s="72" t="s">
        <v>256</v>
      </c>
      <c r="C145" s="128" t="s">
        <v>257</v>
      </c>
      <c r="D145" s="74">
        <v>7.63</v>
      </c>
      <c r="E145" s="75">
        <f t="shared" si="21"/>
        <v>0</v>
      </c>
      <c r="F145" s="59">
        <f t="shared" si="20"/>
        <v>0</v>
      </c>
      <c r="G145" s="76">
        <v>50</v>
      </c>
      <c r="H145" s="8">
        <v>50</v>
      </c>
      <c r="I145" s="77"/>
      <c r="J145" s="63">
        <f t="shared" si="22"/>
        <v>0</v>
      </c>
    </row>
    <row r="146" spans="1:13" ht="15.6" x14ac:dyDescent="0.3">
      <c r="A146" s="102"/>
      <c r="B146" s="130"/>
      <c r="C146" s="131"/>
      <c r="D146" s="105"/>
      <c r="E146" s="132">
        <f t="shared" si="21"/>
        <v>0</v>
      </c>
      <c r="F146" s="133">
        <f t="shared" si="20"/>
        <v>0</v>
      </c>
      <c r="G146" s="134"/>
      <c r="H146" s="135"/>
      <c r="I146" s="136"/>
      <c r="J146" s="137"/>
    </row>
    <row r="147" spans="1:13" s="42" customFormat="1" ht="15.6" x14ac:dyDescent="0.3">
      <c r="A147" s="111"/>
      <c r="B147" s="112"/>
      <c r="C147" s="113" t="s">
        <v>258</v>
      </c>
      <c r="D147" s="114"/>
      <c r="E147" s="115">
        <f t="shared" si="21"/>
        <v>0</v>
      </c>
      <c r="F147" s="116">
        <f t="shared" si="20"/>
        <v>0</v>
      </c>
      <c r="G147" s="117"/>
      <c r="H147" s="118"/>
      <c r="I147" s="119"/>
      <c r="J147" s="120"/>
      <c r="K147" s="10"/>
      <c r="L147" s="10"/>
      <c r="M147" s="10"/>
    </row>
    <row r="148" spans="1:13" ht="20.100000000000001" customHeight="1" x14ac:dyDescent="0.3">
      <c r="A148" s="71"/>
      <c r="B148" s="55" t="s">
        <v>259</v>
      </c>
      <c r="C148" s="56" t="s">
        <v>260</v>
      </c>
      <c r="D148" s="57">
        <v>4</v>
      </c>
      <c r="E148" s="58">
        <f t="shared" si="21"/>
        <v>0</v>
      </c>
      <c r="F148" s="59">
        <f t="shared" si="20"/>
        <v>0</v>
      </c>
      <c r="G148" s="60">
        <v>100</v>
      </c>
      <c r="H148" s="61">
        <v>100</v>
      </c>
      <c r="I148" s="62"/>
      <c r="J148" s="63">
        <f>IFERROR(F148*I148,0)</f>
        <v>0</v>
      </c>
    </row>
    <row r="149" spans="1:13" ht="20.100000000000001" customHeight="1" x14ac:dyDescent="0.3">
      <c r="A149" s="54"/>
      <c r="B149" s="72" t="s">
        <v>261</v>
      </c>
      <c r="C149" s="73" t="s">
        <v>262</v>
      </c>
      <c r="D149" s="74">
        <v>4.74</v>
      </c>
      <c r="E149" s="75">
        <f t="shared" si="21"/>
        <v>0</v>
      </c>
      <c r="F149" s="59">
        <f t="shared" si="20"/>
        <v>0</v>
      </c>
      <c r="G149" s="76">
        <v>50</v>
      </c>
      <c r="H149" s="8">
        <v>50</v>
      </c>
      <c r="I149" s="77"/>
      <c r="J149" s="63">
        <f>IFERROR(F149*I149,0)</f>
        <v>0</v>
      </c>
    </row>
    <row r="150" spans="1:13" s="53" customFormat="1" ht="15.6" x14ac:dyDescent="0.3">
      <c r="A150" s="86"/>
      <c r="B150" s="87"/>
      <c r="C150" s="88"/>
      <c r="D150" s="89"/>
      <c r="E150" s="90">
        <f t="shared" si="21"/>
        <v>0</v>
      </c>
      <c r="F150" s="91">
        <f t="shared" si="20"/>
        <v>0</v>
      </c>
      <c r="G150" s="92"/>
      <c r="H150" s="93"/>
      <c r="I150" s="94"/>
      <c r="J150" s="95"/>
      <c r="K150" s="10"/>
      <c r="L150" s="10"/>
      <c r="M150" s="10"/>
    </row>
    <row r="151" spans="1:13" ht="20.100000000000001" customHeight="1" x14ac:dyDescent="0.3">
      <c r="A151" s="54"/>
      <c r="B151" s="64" t="s">
        <v>263</v>
      </c>
      <c r="C151" s="138" t="s">
        <v>264</v>
      </c>
      <c r="D151" s="57">
        <v>1.94</v>
      </c>
      <c r="E151" s="58">
        <f t="shared" si="21"/>
        <v>0</v>
      </c>
      <c r="F151" s="59">
        <f t="shared" si="20"/>
        <v>0</v>
      </c>
      <c r="G151" s="60">
        <v>50</v>
      </c>
      <c r="H151" s="61">
        <v>50</v>
      </c>
      <c r="I151" s="62"/>
      <c r="J151" s="63">
        <f>IFERROR(F151*I151,0)</f>
        <v>0</v>
      </c>
    </row>
    <row r="152" spans="1:13" ht="20.100000000000001" customHeight="1" x14ac:dyDescent="0.3">
      <c r="A152" s="54"/>
      <c r="B152" s="64" t="s">
        <v>265</v>
      </c>
      <c r="C152" s="139" t="s">
        <v>266</v>
      </c>
      <c r="D152" s="74">
        <v>4.7799999999999994</v>
      </c>
      <c r="E152" s="75">
        <f t="shared" si="21"/>
        <v>0</v>
      </c>
      <c r="F152" s="59">
        <f t="shared" si="20"/>
        <v>0</v>
      </c>
      <c r="G152" s="76">
        <v>50</v>
      </c>
      <c r="H152" s="8">
        <v>50</v>
      </c>
      <c r="I152" s="77"/>
      <c r="J152" s="63">
        <f>IFERROR(F152*I152,0)</f>
        <v>0</v>
      </c>
      <c r="L152"/>
    </row>
    <row r="153" spans="1:13" s="53" customFormat="1" ht="15.6" x14ac:dyDescent="0.3">
      <c r="A153" s="86"/>
      <c r="B153" s="87"/>
      <c r="C153" s="88"/>
      <c r="D153" s="89"/>
      <c r="E153" s="90">
        <f t="shared" si="21"/>
        <v>0</v>
      </c>
      <c r="F153" s="91">
        <f t="shared" si="20"/>
        <v>0</v>
      </c>
      <c r="G153" s="92"/>
      <c r="H153" s="93"/>
      <c r="I153" s="94"/>
      <c r="J153" s="95"/>
      <c r="K153" s="10"/>
      <c r="L153" s="10"/>
      <c r="M153" s="10"/>
    </row>
    <row r="154" spans="1:13" ht="20.100000000000001" customHeight="1" x14ac:dyDescent="0.3">
      <c r="A154" s="54"/>
      <c r="B154" s="55" t="s">
        <v>267</v>
      </c>
      <c r="C154" s="56" t="s">
        <v>268</v>
      </c>
      <c r="D154" s="57">
        <v>0.14000000000000001</v>
      </c>
      <c r="E154" s="58">
        <f t="shared" si="21"/>
        <v>0</v>
      </c>
      <c r="F154" s="59">
        <f t="shared" si="20"/>
        <v>0</v>
      </c>
      <c r="G154" s="60">
        <v>100</v>
      </c>
      <c r="H154" s="61">
        <v>100</v>
      </c>
      <c r="I154" s="62"/>
      <c r="J154" s="63">
        <f>IFERROR(F154*I154,0)</f>
        <v>0</v>
      </c>
    </row>
    <row r="155" spans="1:13" ht="20.100000000000001" customHeight="1" x14ac:dyDescent="0.3">
      <c r="A155" s="54"/>
      <c r="B155" s="72" t="s">
        <v>269</v>
      </c>
      <c r="C155" s="73" t="s">
        <v>270</v>
      </c>
      <c r="D155" s="74">
        <v>0.29000000000000004</v>
      </c>
      <c r="E155" s="75">
        <f t="shared" si="21"/>
        <v>0</v>
      </c>
      <c r="F155" s="59">
        <f t="shared" si="20"/>
        <v>0</v>
      </c>
      <c r="G155" s="76">
        <v>100</v>
      </c>
      <c r="H155" s="8">
        <v>100</v>
      </c>
      <c r="I155" s="77"/>
      <c r="J155" s="63">
        <f>IFERROR(F155*I155,0)</f>
        <v>0</v>
      </c>
    </row>
    <row r="156" spans="1:13" s="53" customFormat="1" ht="15.6" x14ac:dyDescent="0.3">
      <c r="A156" s="86"/>
      <c r="B156" s="87"/>
      <c r="C156" s="88"/>
      <c r="D156" s="89"/>
      <c r="E156" s="90">
        <f t="shared" si="21"/>
        <v>0</v>
      </c>
      <c r="F156" s="91">
        <f t="shared" si="20"/>
        <v>0</v>
      </c>
      <c r="G156" s="92"/>
      <c r="H156" s="93"/>
      <c r="I156" s="94"/>
      <c r="J156" s="95"/>
      <c r="K156" s="10"/>
      <c r="L156" s="10"/>
      <c r="M156" s="10"/>
    </row>
    <row r="157" spans="1:13" ht="20.100000000000001" customHeight="1" x14ac:dyDescent="0.3">
      <c r="A157" s="54"/>
      <c r="B157" s="55" t="s">
        <v>271</v>
      </c>
      <c r="C157" s="56" t="s">
        <v>272</v>
      </c>
      <c r="D157" s="140" t="s">
        <v>76</v>
      </c>
      <c r="E157" s="58" t="s">
        <v>76</v>
      </c>
      <c r="F157" s="141" t="str">
        <f t="shared" si="20"/>
        <v>0</v>
      </c>
      <c r="G157" s="60"/>
      <c r="H157" s="61"/>
      <c r="I157" s="62"/>
      <c r="J157" s="63">
        <f>IFERROR(F157*I157,0)</f>
        <v>0</v>
      </c>
      <c r="K157"/>
    </row>
    <row r="158" spans="1:13" ht="20.100000000000001" customHeight="1" x14ac:dyDescent="0.3">
      <c r="A158" s="54"/>
      <c r="B158" s="55" t="s">
        <v>273</v>
      </c>
      <c r="C158" s="56" t="s">
        <v>274</v>
      </c>
      <c r="D158" s="140" t="s">
        <v>76</v>
      </c>
      <c r="E158" s="58" t="s">
        <v>76</v>
      </c>
      <c r="F158" s="141" t="str">
        <f t="shared" si="20"/>
        <v>0</v>
      </c>
      <c r="G158" s="60"/>
      <c r="H158" s="61"/>
      <c r="I158" s="62"/>
      <c r="J158" s="63">
        <f>IFERROR(F158*I158,0)</f>
        <v>0</v>
      </c>
    </row>
    <row r="159" spans="1:13" ht="20.100000000000001" customHeight="1" x14ac:dyDescent="0.3">
      <c r="A159" s="54"/>
      <c r="B159" s="72" t="s">
        <v>275</v>
      </c>
      <c r="C159" s="73" t="s">
        <v>276</v>
      </c>
      <c r="D159" s="142" t="s">
        <v>76</v>
      </c>
      <c r="E159" s="75" t="s">
        <v>76</v>
      </c>
      <c r="F159" s="141" t="str">
        <f t="shared" si="20"/>
        <v>0</v>
      </c>
      <c r="G159" s="76"/>
      <c r="H159" s="8"/>
      <c r="I159" s="77"/>
      <c r="J159" s="63">
        <f>IFERROR(F159*I159,0)</f>
        <v>0</v>
      </c>
    </row>
    <row r="160" spans="1:13" s="53" customFormat="1" ht="15.6" x14ac:dyDescent="0.3">
      <c r="A160" s="86"/>
      <c r="B160" s="87"/>
      <c r="C160" s="88"/>
      <c r="D160" s="89"/>
      <c r="E160" s="90">
        <f>$E$2</f>
        <v>0</v>
      </c>
      <c r="F160" s="91">
        <f t="shared" si="20"/>
        <v>0</v>
      </c>
      <c r="G160" s="92"/>
      <c r="H160" s="93"/>
      <c r="I160" s="94"/>
      <c r="J160" s="95"/>
      <c r="K160" s="10"/>
      <c r="L160" s="10"/>
      <c r="M160" s="10"/>
    </row>
    <row r="161" spans="1:13" ht="20.100000000000001" customHeight="1" x14ac:dyDescent="0.3">
      <c r="A161" s="54"/>
      <c r="B161" s="55" t="s">
        <v>277</v>
      </c>
      <c r="C161" s="56" t="s">
        <v>278</v>
      </c>
      <c r="D161" s="140" t="s">
        <v>76</v>
      </c>
      <c r="E161" s="58" t="s">
        <v>76</v>
      </c>
      <c r="F161" s="141" t="str">
        <f t="shared" si="20"/>
        <v>0</v>
      </c>
      <c r="G161" s="60"/>
      <c r="H161" s="61"/>
      <c r="I161" s="62"/>
      <c r="J161" s="63">
        <f>IFERROR(F161*I161,0)</f>
        <v>0</v>
      </c>
    </row>
    <row r="162" spans="1:13" ht="20.100000000000001" customHeight="1" x14ac:dyDescent="0.3">
      <c r="A162" s="54"/>
      <c r="B162" s="55" t="s">
        <v>279</v>
      </c>
      <c r="C162" s="56" t="s">
        <v>280</v>
      </c>
      <c r="D162" s="140" t="s">
        <v>76</v>
      </c>
      <c r="E162" s="58" t="s">
        <v>76</v>
      </c>
      <c r="F162" s="141" t="str">
        <f t="shared" si="20"/>
        <v>0</v>
      </c>
      <c r="G162" s="60"/>
      <c r="H162" s="61"/>
      <c r="I162" s="62"/>
      <c r="J162" s="63">
        <f>IFERROR(F162*I162,0)</f>
        <v>0</v>
      </c>
    </row>
    <row r="163" spans="1:13" ht="20.100000000000001" customHeight="1" x14ac:dyDescent="0.3">
      <c r="A163" s="54"/>
      <c r="B163" s="55" t="s">
        <v>281</v>
      </c>
      <c r="C163" s="56" t="s">
        <v>282</v>
      </c>
      <c r="D163" s="140" t="s">
        <v>76</v>
      </c>
      <c r="E163" s="58" t="s">
        <v>76</v>
      </c>
      <c r="F163" s="141" t="str">
        <f t="shared" si="20"/>
        <v>0</v>
      </c>
      <c r="G163" s="60"/>
      <c r="H163" s="61"/>
      <c r="I163" s="62"/>
      <c r="J163" s="63">
        <f>IFERROR(F163*I163,0)</f>
        <v>0</v>
      </c>
    </row>
    <row r="164" spans="1:13" ht="20.100000000000001" customHeight="1" x14ac:dyDescent="0.3">
      <c r="A164" s="54"/>
      <c r="B164" s="72" t="s">
        <v>283</v>
      </c>
      <c r="C164" s="73" t="s">
        <v>284</v>
      </c>
      <c r="D164" s="142" t="s">
        <v>76</v>
      </c>
      <c r="E164" s="75" t="s">
        <v>76</v>
      </c>
      <c r="F164" s="141" t="str">
        <f t="shared" si="20"/>
        <v>0</v>
      </c>
      <c r="G164" s="76"/>
      <c r="H164" s="8"/>
      <c r="I164" s="77"/>
      <c r="J164" s="63">
        <f>IFERROR(F164*I164,0)</f>
        <v>0</v>
      </c>
    </row>
    <row r="165" spans="1:13" s="53" customFormat="1" ht="15.6" x14ac:dyDescent="0.3">
      <c r="A165" s="86"/>
      <c r="B165" s="87"/>
      <c r="C165" s="88"/>
      <c r="D165" s="89"/>
      <c r="E165" s="90">
        <f t="shared" ref="E165:E171" si="23">$E$2</f>
        <v>0</v>
      </c>
      <c r="F165" s="91">
        <f t="shared" si="20"/>
        <v>0</v>
      </c>
      <c r="G165" s="92"/>
      <c r="H165" s="93"/>
      <c r="I165" s="94"/>
      <c r="J165" s="95"/>
      <c r="K165" s="10"/>
      <c r="L165" s="10"/>
      <c r="M165" s="10"/>
    </row>
    <row r="166" spans="1:13" ht="20.100000000000001" customHeight="1" x14ac:dyDescent="0.3">
      <c r="A166" s="54"/>
      <c r="B166" s="55" t="s">
        <v>285</v>
      </c>
      <c r="C166" s="56" t="s">
        <v>286</v>
      </c>
      <c r="D166" s="57">
        <v>0.12</v>
      </c>
      <c r="E166" s="58">
        <f t="shared" si="23"/>
        <v>0</v>
      </c>
      <c r="F166" s="59">
        <f t="shared" ref="F166:F173" si="24">IFERROR(D166*E166,"0")</f>
        <v>0</v>
      </c>
      <c r="G166" s="60">
        <v>100</v>
      </c>
      <c r="H166" s="61">
        <v>100</v>
      </c>
      <c r="I166" s="62"/>
      <c r="J166" s="63">
        <f>IFERROR(F166*I166,0)</f>
        <v>0</v>
      </c>
    </row>
    <row r="167" spans="1:13" ht="20.100000000000001" customHeight="1" x14ac:dyDescent="0.3">
      <c r="A167" s="54"/>
      <c r="B167" s="72" t="s">
        <v>287</v>
      </c>
      <c r="C167" s="73" t="s">
        <v>288</v>
      </c>
      <c r="D167" s="74">
        <v>0.28000000000000003</v>
      </c>
      <c r="E167" s="75">
        <f t="shared" si="23"/>
        <v>0</v>
      </c>
      <c r="F167" s="59">
        <f t="shared" si="24"/>
        <v>0</v>
      </c>
      <c r="G167" s="76">
        <v>50</v>
      </c>
      <c r="H167" s="8">
        <v>50</v>
      </c>
      <c r="I167" s="77"/>
      <c r="J167" s="63">
        <f>IFERROR(F167*I167,0)</f>
        <v>0</v>
      </c>
    </row>
    <row r="168" spans="1:13" s="53" customFormat="1" ht="15.6" x14ac:dyDescent="0.3">
      <c r="A168" s="86"/>
      <c r="B168" s="87"/>
      <c r="C168" s="88"/>
      <c r="D168" s="89"/>
      <c r="E168" s="90">
        <f t="shared" si="23"/>
        <v>0</v>
      </c>
      <c r="F168" s="91">
        <f t="shared" si="24"/>
        <v>0</v>
      </c>
      <c r="G168" s="92"/>
      <c r="H168" s="93"/>
      <c r="I168" s="94"/>
      <c r="J168" s="95"/>
      <c r="K168" s="10"/>
      <c r="L168" s="10"/>
      <c r="M168" s="10"/>
    </row>
    <row r="169" spans="1:13" ht="15.6" x14ac:dyDescent="0.3">
      <c r="A169" s="71"/>
      <c r="B169" s="55" t="s">
        <v>289</v>
      </c>
      <c r="C169" s="56" t="s">
        <v>290</v>
      </c>
      <c r="D169" s="57">
        <v>1.06</v>
      </c>
      <c r="E169" s="58">
        <f t="shared" si="23"/>
        <v>0</v>
      </c>
      <c r="F169" s="59">
        <f t="shared" si="24"/>
        <v>0</v>
      </c>
      <c r="G169" s="60">
        <v>80</v>
      </c>
      <c r="H169" s="61">
        <v>320</v>
      </c>
      <c r="I169" s="62"/>
      <c r="J169" s="63">
        <f>IFERROR(F169*I169,0)</f>
        <v>0</v>
      </c>
    </row>
    <row r="170" spans="1:13" ht="15.6" x14ac:dyDescent="0.3">
      <c r="A170" s="54"/>
      <c r="B170" s="72" t="s">
        <v>291</v>
      </c>
      <c r="C170" s="73" t="s">
        <v>292</v>
      </c>
      <c r="D170" s="74">
        <v>1.67</v>
      </c>
      <c r="E170" s="75">
        <f t="shared" si="23"/>
        <v>0</v>
      </c>
      <c r="F170" s="59">
        <f t="shared" si="24"/>
        <v>0</v>
      </c>
      <c r="G170" s="76">
        <v>50</v>
      </c>
      <c r="H170" s="8">
        <v>200</v>
      </c>
      <c r="I170" s="77"/>
      <c r="J170" s="63">
        <f>IFERROR(F170*I170,0)</f>
        <v>0</v>
      </c>
    </row>
    <row r="171" spans="1:13" s="53" customFormat="1" ht="15.6" x14ac:dyDescent="0.3">
      <c r="A171" s="86"/>
      <c r="B171" s="87"/>
      <c r="C171" s="88"/>
      <c r="D171" s="89"/>
      <c r="E171" s="90">
        <f t="shared" si="23"/>
        <v>0</v>
      </c>
      <c r="F171" s="91">
        <f t="shared" si="24"/>
        <v>0</v>
      </c>
      <c r="G171" s="92"/>
      <c r="H171" s="93"/>
      <c r="I171" s="94"/>
      <c r="J171" s="95"/>
      <c r="K171" s="10"/>
      <c r="L171" s="10"/>
      <c r="M171" s="10"/>
    </row>
    <row r="172" spans="1:13" ht="20.100000000000001" customHeight="1" x14ac:dyDescent="0.3">
      <c r="A172" s="71"/>
      <c r="B172" s="55" t="s">
        <v>293</v>
      </c>
      <c r="C172" s="56" t="s">
        <v>294</v>
      </c>
      <c r="D172" s="140" t="s">
        <v>76</v>
      </c>
      <c r="E172" s="58" t="s">
        <v>76</v>
      </c>
      <c r="F172" s="59" t="str">
        <f t="shared" si="24"/>
        <v>0</v>
      </c>
      <c r="G172" s="60">
        <v>25</v>
      </c>
      <c r="H172" s="61">
        <v>25</v>
      </c>
      <c r="I172" s="62"/>
      <c r="J172" s="63">
        <f>IFERROR(F172*I172,0)</f>
        <v>0</v>
      </c>
    </row>
    <row r="173" spans="1:13" ht="20.100000000000001" customHeight="1" x14ac:dyDescent="0.3">
      <c r="A173" s="55"/>
      <c r="B173" s="64" t="s">
        <v>295</v>
      </c>
      <c r="C173" s="65" t="s">
        <v>296</v>
      </c>
      <c r="D173" s="143" t="s">
        <v>76</v>
      </c>
      <c r="E173" s="67" t="s">
        <v>76</v>
      </c>
      <c r="F173" s="59" t="str">
        <f t="shared" si="24"/>
        <v>0</v>
      </c>
      <c r="G173" s="68">
        <v>12</v>
      </c>
      <c r="H173" s="69">
        <v>12</v>
      </c>
      <c r="I173" s="70"/>
      <c r="J173" s="63">
        <f>IFERROR(F173*I173,0)</f>
        <v>0</v>
      </c>
    </row>
    <row r="174" spans="1:13" ht="15.6" x14ac:dyDescent="0.3"/>
    <row r="175" spans="1:13" ht="15.6" hidden="1" x14ac:dyDescent="0.3"/>
    <row r="176" spans="1:13" ht="15.6" hidden="1" x14ac:dyDescent="0.3"/>
    <row r="177" ht="15.6" hidden="1" x14ac:dyDescent="0.3"/>
    <row r="178" ht="15.6" hidden="1" x14ac:dyDescent="0.3"/>
    <row r="179" ht="15.6" hidden="1" x14ac:dyDescent="0.3"/>
    <row r="180" ht="15.6" hidden="1" x14ac:dyDescent="0.3"/>
    <row r="181" ht="15.6" hidden="1" x14ac:dyDescent="0.3"/>
    <row r="182" ht="15.6" hidden="1" x14ac:dyDescent="0.3"/>
    <row r="183" ht="15.6" hidden="1" x14ac:dyDescent="0.3"/>
    <row r="184" ht="15.6" hidden="1" x14ac:dyDescent="0.3"/>
    <row r="185" ht="15.6" hidden="1" x14ac:dyDescent="0.3"/>
    <row r="186" ht="15.6" hidden="1" x14ac:dyDescent="0.3"/>
    <row r="187" ht="15.6" hidden="1" x14ac:dyDescent="0.3"/>
    <row r="188" ht="15.6" hidden="1" x14ac:dyDescent="0.3"/>
    <row r="189" ht="15.6" hidden="1" x14ac:dyDescent="0.3"/>
    <row r="190" ht="15.6" hidden="1" x14ac:dyDescent="0.3"/>
    <row r="191" ht="15.6" hidden="1" x14ac:dyDescent="0.3"/>
    <row r="192" ht="15.6" hidden="1" x14ac:dyDescent="0.3"/>
    <row r="193" ht="15.6" hidden="1" x14ac:dyDescent="0.3"/>
    <row r="194" ht="15.6" hidden="1" x14ac:dyDescent="0.3"/>
    <row r="195" ht="15.6" hidden="1" x14ac:dyDescent="0.3"/>
    <row r="196" ht="15.6" hidden="1" x14ac:dyDescent="0.3"/>
    <row r="197" ht="15.6" hidden="1" x14ac:dyDescent="0.3"/>
    <row r="198" ht="15.6" hidden="1" x14ac:dyDescent="0.3"/>
    <row r="199" ht="15.6" hidden="1" x14ac:dyDescent="0.3"/>
    <row r="200" ht="15.6" hidden="1" x14ac:dyDescent="0.3"/>
    <row r="201" ht="15.6" hidden="1" x14ac:dyDescent="0.3"/>
    <row r="202" ht="15.6" hidden="1" x14ac:dyDescent="0.3"/>
    <row r="203" ht="15.6" hidden="1" x14ac:dyDescent="0.3"/>
    <row r="204" ht="15.6" hidden="1" x14ac:dyDescent="0.3"/>
    <row r="205" ht="15.6" hidden="1" x14ac:dyDescent="0.3"/>
    <row r="206" ht="15.6" hidden="1" x14ac:dyDescent="0.3"/>
    <row r="207" ht="15.6" hidden="1" x14ac:dyDescent="0.3"/>
    <row r="208" ht="15.6" hidden="1" x14ac:dyDescent="0.3"/>
    <row r="209" ht="15.6" hidden="1" x14ac:dyDescent="0.3"/>
    <row r="210" ht="15.6" hidden="1" x14ac:dyDescent="0.3"/>
    <row r="211" ht="15.6" hidden="1" x14ac:dyDescent="0.3"/>
    <row r="212" ht="15.6" hidden="1" x14ac:dyDescent="0.3"/>
    <row r="213" ht="15.6" hidden="1" x14ac:dyDescent="0.3"/>
    <row r="214" ht="15.6" hidden="1" x14ac:dyDescent="0.3"/>
    <row r="215" ht="15.6" hidden="1" x14ac:dyDescent="0.3"/>
    <row r="216" ht="15.6" hidden="1" x14ac:dyDescent="0.3"/>
    <row r="217" ht="15.6" hidden="1" x14ac:dyDescent="0.3"/>
    <row r="218" ht="15.6" hidden="1" x14ac:dyDescent="0.3"/>
    <row r="219" ht="15.6" hidden="1" x14ac:dyDescent="0.3"/>
    <row r="220" ht="15.6" hidden="1" x14ac:dyDescent="0.3"/>
    <row r="221" ht="15.6" hidden="1" x14ac:dyDescent="0.3"/>
    <row r="222" ht="15.6" hidden="1" x14ac:dyDescent="0.3"/>
    <row r="223" ht="15.6" hidden="1" x14ac:dyDescent="0.3"/>
    <row r="224" ht="15.6" hidden="1" x14ac:dyDescent="0.3"/>
    <row r="225" ht="15.6" hidden="1" x14ac:dyDescent="0.3"/>
    <row r="226" ht="15.6" hidden="1" x14ac:dyDescent="0.3"/>
    <row r="227" ht="15.6" hidden="1" x14ac:dyDescent="0.3"/>
    <row r="228" ht="15.6" hidden="1" x14ac:dyDescent="0.3"/>
    <row r="229" ht="15.6" hidden="1" x14ac:dyDescent="0.3"/>
    <row r="230" ht="15.6" hidden="1" x14ac:dyDescent="0.3"/>
    <row r="231" ht="15.6" hidden="1" x14ac:dyDescent="0.3"/>
    <row r="232" ht="15.6" hidden="1" x14ac:dyDescent="0.3"/>
    <row r="233" ht="15.6" hidden="1" x14ac:dyDescent="0.3"/>
    <row r="234" ht="15.6" hidden="1" x14ac:dyDescent="0.3"/>
    <row r="235" ht="15.6" hidden="1" x14ac:dyDescent="0.3"/>
    <row r="236" ht="15.6" hidden="1" x14ac:dyDescent="0.3"/>
    <row r="237" ht="15.6" hidden="1" x14ac:dyDescent="0.3"/>
    <row r="238" ht="15.6" hidden="1" x14ac:dyDescent="0.3"/>
    <row r="239" ht="15.6" hidden="1" x14ac:dyDescent="0.3"/>
    <row r="240" ht="15.6" hidden="1" x14ac:dyDescent="0.3"/>
    <row r="241" ht="15.6" hidden="1" x14ac:dyDescent="0.3"/>
    <row r="242" ht="15.6" hidden="1" x14ac:dyDescent="0.3"/>
    <row r="243" ht="15.6" hidden="1" x14ac:dyDescent="0.3"/>
    <row r="244" ht="15.6" hidden="1" x14ac:dyDescent="0.3"/>
    <row r="245" ht="15.6" hidden="1" x14ac:dyDescent="0.3"/>
    <row r="246" ht="15.6" hidden="1" x14ac:dyDescent="0.3"/>
    <row r="247" ht="15.6" hidden="1" x14ac:dyDescent="0.3"/>
    <row r="248" ht="15.6" hidden="1" x14ac:dyDescent="0.3"/>
    <row r="249" ht="15.6" hidden="1" x14ac:dyDescent="0.3"/>
    <row r="250" ht="15.6" hidden="1" x14ac:dyDescent="0.3"/>
    <row r="251" ht="15.6" hidden="1" x14ac:dyDescent="0.3"/>
    <row r="252" ht="15.6" hidden="1" x14ac:dyDescent="0.3"/>
    <row r="253" ht="15.6" hidden="1" x14ac:dyDescent="0.3"/>
    <row r="254" ht="15.6" hidden="1" x14ac:dyDescent="0.3"/>
    <row r="255" ht="15.6" hidden="1" x14ac:dyDescent="0.3"/>
    <row r="256" ht="15.6" hidden="1" x14ac:dyDescent="0.3"/>
    <row r="257" ht="15.6" hidden="1" x14ac:dyDescent="0.3"/>
    <row r="258" ht="15.6" hidden="1" x14ac:dyDescent="0.3"/>
    <row r="259" ht="15.6" hidden="1" x14ac:dyDescent="0.3"/>
    <row r="260" ht="15.6" hidden="1" x14ac:dyDescent="0.3"/>
    <row r="261" ht="15.6" hidden="1" x14ac:dyDescent="0.3"/>
    <row r="262" ht="15.6" hidden="1" x14ac:dyDescent="0.3"/>
    <row r="263" ht="15.6" hidden="1" x14ac:dyDescent="0.3"/>
    <row r="264" ht="15.6" hidden="1" x14ac:dyDescent="0.3"/>
    <row r="265" ht="15.6" hidden="1" x14ac:dyDescent="0.3"/>
    <row r="266" ht="15.6" hidden="1" x14ac:dyDescent="0.3"/>
    <row r="267" ht="15.6" hidden="1" x14ac:dyDescent="0.3"/>
    <row r="268" ht="15.6" hidden="1" x14ac:dyDescent="0.3"/>
    <row r="269" ht="15.6" hidden="1" x14ac:dyDescent="0.3"/>
    <row r="270" ht="15.6" hidden="1" x14ac:dyDescent="0.3"/>
    <row r="271" ht="15.6" hidden="1" x14ac:dyDescent="0.3"/>
    <row r="272" ht="15.6" hidden="1" x14ac:dyDescent="0.3"/>
    <row r="273" ht="15.6" hidden="1" x14ac:dyDescent="0.3"/>
    <row r="274" ht="15.6" hidden="1" x14ac:dyDescent="0.3"/>
    <row r="275" ht="15.6" hidden="1" x14ac:dyDescent="0.3"/>
    <row r="276" ht="15.6" hidden="1" x14ac:dyDescent="0.3"/>
    <row r="277" ht="15.6" hidden="1" x14ac:dyDescent="0.3"/>
    <row r="278" ht="15.6" hidden="1" x14ac:dyDescent="0.3"/>
    <row r="279" ht="15.6" hidden="1" x14ac:dyDescent="0.3"/>
    <row r="280" ht="15.6" hidden="1" x14ac:dyDescent="0.3"/>
    <row r="281" ht="15.6" hidden="1" x14ac:dyDescent="0.3"/>
    <row r="282" ht="15.6" hidden="1" x14ac:dyDescent="0.3"/>
    <row r="283" ht="15.6" hidden="1" x14ac:dyDescent="0.3"/>
    <row r="284" ht="15.6" hidden="1" x14ac:dyDescent="0.3"/>
    <row r="285" ht="15.6" hidden="1" x14ac:dyDescent="0.3"/>
    <row r="286" ht="15.6" hidden="1" x14ac:dyDescent="0.3"/>
    <row r="287" ht="15.6" hidden="1" x14ac:dyDescent="0.3"/>
    <row r="288" ht="15.6" hidden="1" x14ac:dyDescent="0.3"/>
    <row r="289" ht="15.6" hidden="1" x14ac:dyDescent="0.3"/>
    <row r="290" ht="15.6" hidden="1" x14ac:dyDescent="0.3"/>
    <row r="291" ht="15.6" hidden="1" x14ac:dyDescent="0.3"/>
    <row r="292" ht="15.6" hidden="1" x14ac:dyDescent="0.3"/>
    <row r="293" ht="15.6" hidden="1" x14ac:dyDescent="0.3"/>
    <row r="294" ht="15.6" hidden="1" x14ac:dyDescent="0.3"/>
    <row r="295" ht="15.6" hidden="1" x14ac:dyDescent="0.3"/>
    <row r="296" ht="15.6" hidden="1" x14ac:dyDescent="0.3"/>
    <row r="297" ht="15.6" hidden="1" x14ac:dyDescent="0.3"/>
    <row r="298" ht="15.6" hidden="1" x14ac:dyDescent="0.3"/>
    <row r="299" ht="15.6" hidden="1" x14ac:dyDescent="0.3"/>
    <row r="300" ht="15.6" hidden="1" x14ac:dyDescent="0.3"/>
    <row r="301" ht="15.6" hidden="1" x14ac:dyDescent="0.3"/>
    <row r="302" ht="15.6" hidden="1" x14ac:dyDescent="0.3"/>
    <row r="303" ht="15.6" hidden="1" x14ac:dyDescent="0.3"/>
    <row r="304" ht="15.6" hidden="1" x14ac:dyDescent="0.3"/>
    <row r="305" ht="15.6" hidden="1" x14ac:dyDescent="0.3"/>
    <row r="306" ht="15.6" hidden="1" x14ac:dyDescent="0.3"/>
    <row r="307" ht="15.6" hidden="1" x14ac:dyDescent="0.3"/>
    <row r="308" ht="15.6" hidden="1" x14ac:dyDescent="0.3"/>
    <row r="309" ht="15.6" hidden="1" x14ac:dyDescent="0.3"/>
    <row r="310" ht="15.6" hidden="1" x14ac:dyDescent="0.3"/>
    <row r="311" ht="15.6" hidden="1" x14ac:dyDescent="0.3"/>
    <row r="312" ht="15.6" hidden="1" x14ac:dyDescent="0.3"/>
    <row r="313" ht="15.6" hidden="1" x14ac:dyDescent="0.3"/>
    <row r="314" ht="15.6" hidden="1" x14ac:dyDescent="0.3"/>
    <row r="315" ht="15.6" hidden="1" x14ac:dyDescent="0.3"/>
    <row r="316" ht="15.6" hidden="1" x14ac:dyDescent="0.3"/>
    <row r="317" ht="15.6" hidden="1" x14ac:dyDescent="0.3"/>
    <row r="318" ht="15.6" hidden="1" x14ac:dyDescent="0.3"/>
    <row r="319" ht="15.6" hidden="1" x14ac:dyDescent="0.3"/>
    <row r="320" ht="15.6" hidden="1" x14ac:dyDescent="0.3"/>
    <row r="321" ht="15.6" hidden="1" x14ac:dyDescent="0.3"/>
    <row r="322" ht="15.6" hidden="1" x14ac:dyDescent="0.3"/>
    <row r="323" ht="15.6" hidden="1" x14ac:dyDescent="0.3"/>
    <row r="324" ht="15.6" hidden="1" x14ac:dyDescent="0.3"/>
    <row r="325" ht="15.6" hidden="1" x14ac:dyDescent="0.3"/>
    <row r="326" ht="15.6" hidden="1" x14ac:dyDescent="0.3"/>
    <row r="327" ht="15.6" hidden="1" x14ac:dyDescent="0.3"/>
    <row r="328" ht="15.6" hidden="1" x14ac:dyDescent="0.3"/>
    <row r="329" ht="15.6" hidden="1" x14ac:dyDescent="0.3"/>
    <row r="330" ht="15.6" hidden="1" x14ac:dyDescent="0.3"/>
    <row r="331" ht="15.6" hidden="1" x14ac:dyDescent="0.3"/>
    <row r="332" ht="15.6" hidden="1" x14ac:dyDescent="0.3"/>
    <row r="333" ht="15.6" hidden="1" x14ac:dyDescent="0.3"/>
    <row r="334" ht="15.6" hidden="1" x14ac:dyDescent="0.3"/>
    <row r="335" ht="15.6" hidden="1" x14ac:dyDescent="0.3"/>
    <row r="336" ht="15.6" hidden="1" x14ac:dyDescent="0.3"/>
    <row r="337" ht="15.6" hidden="1" x14ac:dyDescent="0.3"/>
    <row r="338" ht="15.6" hidden="1" x14ac:dyDescent="0.3"/>
    <row r="339" ht="15.6" hidden="1" x14ac:dyDescent="0.3"/>
    <row r="340" ht="15.6" hidden="1" x14ac:dyDescent="0.3"/>
    <row r="341" ht="15.6" hidden="1" x14ac:dyDescent="0.3"/>
    <row r="342" ht="15.6" hidden="1" x14ac:dyDescent="0.3"/>
    <row r="343" ht="15.6" hidden="1" x14ac:dyDescent="0.3"/>
    <row r="344" ht="15.6" hidden="1" x14ac:dyDescent="0.3"/>
    <row r="345" ht="15.6" hidden="1" x14ac:dyDescent="0.3"/>
    <row r="346" ht="15.6" hidden="1" x14ac:dyDescent="0.3"/>
    <row r="347" ht="15.6" hidden="1" x14ac:dyDescent="0.3"/>
    <row r="348" ht="15.6" hidden="1" x14ac:dyDescent="0.3"/>
    <row r="349" ht="15.6" hidden="1" x14ac:dyDescent="0.3"/>
    <row r="350" ht="15.6" hidden="1" x14ac:dyDescent="0.3"/>
    <row r="351" ht="15.6" hidden="1" x14ac:dyDescent="0.3"/>
    <row r="352" ht="15.6" hidden="1" x14ac:dyDescent="0.3"/>
    <row r="353" ht="15.6" hidden="1" x14ac:dyDescent="0.3"/>
    <row r="354" ht="15.6" hidden="1" x14ac:dyDescent="0.3"/>
    <row r="355" ht="15.6" hidden="1" x14ac:dyDescent="0.3"/>
    <row r="356" ht="15.6" hidden="1" x14ac:dyDescent="0.3"/>
    <row r="357" ht="15.6" hidden="1" x14ac:dyDescent="0.3"/>
    <row r="358" ht="15.6" hidden="1" x14ac:dyDescent="0.3"/>
    <row r="359" ht="15.6" hidden="1" x14ac:dyDescent="0.3"/>
    <row r="360" ht="15.6" hidden="1" x14ac:dyDescent="0.3"/>
    <row r="361" ht="15.6" hidden="1" x14ac:dyDescent="0.3"/>
    <row r="362" ht="15.6" hidden="1" x14ac:dyDescent="0.3"/>
    <row r="363" ht="15.6" hidden="1" x14ac:dyDescent="0.3"/>
    <row r="364" ht="15.6" hidden="1" x14ac:dyDescent="0.3"/>
    <row r="365" ht="15.6" hidden="1" x14ac:dyDescent="0.3"/>
    <row r="366" ht="15.6" hidden="1" x14ac:dyDescent="0.3"/>
    <row r="367" ht="15.6" hidden="1" x14ac:dyDescent="0.3"/>
    <row r="368" ht="15.6" hidden="1" x14ac:dyDescent="0.3"/>
    <row r="369" ht="15.6" hidden="1" x14ac:dyDescent="0.3"/>
    <row r="370" ht="15.6" hidden="1" x14ac:dyDescent="0.3"/>
    <row r="371" ht="15.6" hidden="1" x14ac:dyDescent="0.3"/>
    <row r="372" ht="15.6" hidden="1" x14ac:dyDescent="0.3"/>
    <row r="373" ht="15.6" hidden="1" x14ac:dyDescent="0.3"/>
    <row r="374" ht="15.6" hidden="1" x14ac:dyDescent="0.3"/>
    <row r="375" ht="15.6" hidden="1" x14ac:dyDescent="0.3"/>
    <row r="376" ht="15.6" hidden="1" x14ac:dyDescent="0.3"/>
    <row r="377" ht="15.6" hidden="1" x14ac:dyDescent="0.3"/>
    <row r="378" ht="15.6" hidden="1" x14ac:dyDescent="0.3"/>
    <row r="379" ht="15.6" hidden="1" x14ac:dyDescent="0.3"/>
    <row r="380" ht="15.6" hidden="1" x14ac:dyDescent="0.3"/>
    <row r="381" ht="15.6" hidden="1" x14ac:dyDescent="0.3"/>
    <row r="382" ht="15.6" hidden="1" x14ac:dyDescent="0.3"/>
    <row r="383" ht="15.6" hidden="1" x14ac:dyDescent="0.3"/>
    <row r="384" ht="15.6" hidden="1" x14ac:dyDescent="0.3"/>
    <row r="385" ht="15.6" hidden="1" x14ac:dyDescent="0.3"/>
    <row r="386" ht="15.6" hidden="1" x14ac:dyDescent="0.3"/>
    <row r="387" ht="15.6" hidden="1" x14ac:dyDescent="0.3"/>
    <row r="388" ht="15.6" hidden="1" x14ac:dyDescent="0.3"/>
    <row r="389" ht="15.6" hidden="1" x14ac:dyDescent="0.3"/>
    <row r="390" ht="15.6" hidden="1" x14ac:dyDescent="0.3"/>
    <row r="391" ht="15.6" hidden="1" x14ac:dyDescent="0.3"/>
    <row r="392" ht="15.6" hidden="1" x14ac:dyDescent="0.3"/>
    <row r="393" ht="15.6" hidden="1" x14ac:dyDescent="0.3"/>
    <row r="394" ht="15.6" hidden="1" x14ac:dyDescent="0.3"/>
    <row r="395" ht="15.6" hidden="1" x14ac:dyDescent="0.3"/>
    <row r="396" ht="15.6" hidden="1" x14ac:dyDescent="0.3"/>
    <row r="397" ht="15.6" hidden="1" x14ac:dyDescent="0.3"/>
    <row r="398" ht="15.6" hidden="1" x14ac:dyDescent="0.3"/>
    <row r="399" ht="15.6" hidden="1" x14ac:dyDescent="0.3"/>
    <row r="400" ht="15.6" hidden="1" x14ac:dyDescent="0.3"/>
    <row r="401" ht="15.6" hidden="1" x14ac:dyDescent="0.3"/>
    <row r="402" ht="15.6" hidden="1" x14ac:dyDescent="0.3"/>
    <row r="403" ht="15.6" hidden="1" x14ac:dyDescent="0.3"/>
    <row r="404" ht="15.6" hidden="1" x14ac:dyDescent="0.3"/>
    <row r="405" ht="15.6" hidden="1" x14ac:dyDescent="0.3"/>
    <row r="406" ht="15.6" hidden="1" x14ac:dyDescent="0.3"/>
    <row r="407" ht="15.6" hidden="1" x14ac:dyDescent="0.3"/>
    <row r="408" ht="15.6" hidden="1" x14ac:dyDescent="0.3"/>
    <row r="409" ht="15.6" hidden="1" x14ac:dyDescent="0.3"/>
    <row r="410" ht="15.6" hidden="1" x14ac:dyDescent="0.3"/>
    <row r="411" ht="15.6" hidden="1" x14ac:dyDescent="0.3"/>
    <row r="412" ht="15.6" hidden="1" x14ac:dyDescent="0.3"/>
    <row r="413" ht="15.6" hidden="1" x14ac:dyDescent="0.3"/>
    <row r="414" ht="15.6" hidden="1" x14ac:dyDescent="0.3"/>
    <row r="415" ht="15.6" hidden="1" x14ac:dyDescent="0.3"/>
    <row r="416" ht="15.6" hidden="1" x14ac:dyDescent="0.3"/>
    <row r="417" ht="15.6" hidden="1" x14ac:dyDescent="0.3"/>
    <row r="418" ht="15.6" hidden="1" x14ac:dyDescent="0.3"/>
    <row r="419" ht="15.6" hidden="1" x14ac:dyDescent="0.3"/>
    <row r="420" ht="15.6" hidden="1" x14ac:dyDescent="0.3"/>
    <row r="421" ht="15.6" hidden="1" x14ac:dyDescent="0.3"/>
    <row r="422" ht="15.6" hidden="1" x14ac:dyDescent="0.3"/>
    <row r="423" ht="15.6" hidden="1" x14ac:dyDescent="0.3"/>
    <row r="424" ht="15.6" hidden="1" x14ac:dyDescent="0.3"/>
    <row r="425" ht="15.6" hidden="1" x14ac:dyDescent="0.3"/>
    <row r="426" ht="15.6" hidden="1" x14ac:dyDescent="0.3"/>
    <row r="427" ht="15.6" hidden="1" x14ac:dyDescent="0.3"/>
    <row r="428" ht="15.6" hidden="1" x14ac:dyDescent="0.3"/>
    <row r="429" ht="15.6" hidden="1" x14ac:dyDescent="0.3"/>
    <row r="430" ht="15.6" hidden="1" x14ac:dyDescent="0.3"/>
    <row r="431" ht="15.6" hidden="1" x14ac:dyDescent="0.3"/>
    <row r="432" ht="15.6" hidden="1" x14ac:dyDescent="0.3"/>
  </sheetData>
  <sheetProtection algorithmName="SHA-512" hashValue="8B6D/gYZvDpUTE2LtRl60TnCb6FyIpZXzhl0BWNrmm9TunSQN7gUBgOWdqWoWadiX2HN8RVP3xOq5jnmbZFKwg==" saltValue="LvLWgmxTsGrUB+S6jUx28A==" spinCount="100000" sheet="1" objects="1" scenarios="1" formatColumns="0" autoFilter="0"/>
  <protectedRanges>
    <protectedRange sqref="E2" name="Range3"/>
    <protectedRange sqref="E6:F173" name="Range2"/>
    <protectedRange algorithmName="SHA-512" hashValue="qJmFLAWMH2BraB6X3zVUas55uQMb2+syglSxVRp0wHcsGXx3g6WhzGStCCWZBrgcDRZQKxZ92hwxsUFRamuyCA==" saltValue="YkpO7wws+odi+eXZ15A8pQ==" spinCount="100000" sqref="I6:I173" name="Range1"/>
  </protectedRanges>
  <autoFilter ref="I3:I173" xr:uid="{0491E3F7-CAB7-48BF-92FD-971651E263E2}"/>
  <mergeCells count="1">
    <mergeCell ref="A2:B2"/>
  </mergeCells>
  <conditionalFormatting sqref="E6:E173">
    <cfRule type="cellIs" dxfId="1" priority="2" operator="notEqual">
      <formula>$E$2</formula>
    </cfRule>
  </conditionalFormatting>
  <conditionalFormatting sqref="F6:F173">
    <cfRule type="cellIs" dxfId="0" priority="1" operator="notEqual">
      <formula>$E$2*$D6</formula>
    </cfRule>
  </conditionalFormatting>
  <pageMargins left="0.7" right="0.7" top="0.75" bottom="0.75" header="0.3" footer="0.3"/>
  <pageSetup scale="51" fitToHeight="0" orientation="portrait" horizontalDpi="4294967292" verticalDpi="4294967292" r:id="rId1"/>
  <headerFooter>
    <oddHeader>&amp;LPIPE HANGERS
&amp;K00-046Subject to change without notice&amp;RPIPE HANGERS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Pipe Hangers</vt:lpstr>
      <vt:lpstr>'Pipe Hangers'!Print_Titles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cp:lastPrinted>2025-03-23T19:12:23Z</cp:lastPrinted>
  <dcterms:created xsi:type="dcterms:W3CDTF">2025-02-18T21:10:17Z</dcterms:created>
  <dcterms:modified xsi:type="dcterms:W3CDTF">2025-03-24T18:41:26Z</dcterms:modified>
</cp:coreProperties>
</file>