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BRASS FITTINGS/040725/"/>
    </mc:Choice>
  </mc:AlternateContent>
  <xr:revisionPtr revIDLastSave="6" documentId="8_{71B18938-FE51-4C38-AAEF-C60DBA9FFDFC}" xr6:coauthVersionLast="47" xr6:coauthVersionMax="47" xr10:uidLastSave="{2EF18FD6-600C-4605-A0CB-A1AF3C8F15CC}"/>
  <bookViews>
    <workbookView xWindow="28680" yWindow="-12675" windowWidth="16440" windowHeight="28320" xr2:uid="{CE5501C9-6F07-4129-9356-EC680D5F40F2}"/>
  </bookViews>
  <sheets>
    <sheet name="Brass Fittings " sheetId="1" r:id="rId1"/>
  </sheets>
  <definedNames>
    <definedName name="_xlnm._FilterDatabase" localSheetId="0" hidden="1">'Brass Fittings '!$I$3:$I$411</definedName>
    <definedName name="_xlnm.Print_Titles" localSheetId="0">'Brass Fittings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9" i="1" l="1"/>
  <c r="F359" i="1" s="1"/>
  <c r="J359" i="1" s="1"/>
  <c r="E341" i="1"/>
  <c r="F341" i="1" s="1"/>
  <c r="J341" i="1" s="1"/>
  <c r="E337" i="1"/>
  <c r="F337" i="1" s="1"/>
  <c r="J337" i="1" s="1"/>
  <c r="E332" i="1"/>
  <c r="F332" i="1" s="1"/>
  <c r="J332" i="1" s="1"/>
  <c r="E323" i="1"/>
  <c r="F323" i="1" s="1"/>
  <c r="J323" i="1" s="1"/>
  <c r="E314" i="1"/>
  <c r="F314" i="1" s="1"/>
  <c r="J314" i="1" s="1"/>
  <c r="E304" i="1"/>
  <c r="F304" i="1" s="1"/>
  <c r="E281" i="1"/>
  <c r="F281" i="1" s="1"/>
  <c r="J281" i="1" s="1"/>
  <c r="E259" i="1"/>
  <c r="F259" i="1" s="1"/>
  <c r="J259" i="1" s="1"/>
  <c r="E227" i="1"/>
  <c r="F227" i="1" s="1"/>
  <c r="J227" i="1" s="1"/>
  <c r="E205" i="1"/>
  <c r="F205" i="1" s="1"/>
  <c r="E201" i="1"/>
  <c r="F201" i="1" s="1"/>
  <c r="J201" i="1" s="1"/>
  <c r="E168" i="1"/>
  <c r="F168" i="1" s="1"/>
  <c r="J168" i="1" s="1"/>
  <c r="E114" i="1"/>
  <c r="F114" i="1" s="1"/>
  <c r="J114" i="1" s="1"/>
  <c r="E105" i="1"/>
  <c r="F105" i="1" s="1"/>
  <c r="E50" i="1"/>
  <c r="F50" i="1" s="1"/>
  <c r="J50" i="1" s="1"/>
  <c r="E42" i="1"/>
  <c r="F42" i="1" s="1"/>
  <c r="J42" i="1" s="1"/>
  <c r="E39" i="1"/>
  <c r="F39" i="1" s="1"/>
  <c r="J39" i="1" s="1"/>
  <c r="E28" i="1"/>
  <c r="F28" i="1" s="1"/>
  <c r="J28" i="1" s="1"/>
  <c r="E10" i="1"/>
  <c r="F10" i="1" s="1"/>
  <c r="J10" i="1" s="1"/>
  <c r="E362" i="1"/>
  <c r="F362" i="1" s="1"/>
  <c r="J362" i="1" s="1"/>
  <c r="E118" i="1" l="1"/>
  <c r="F118" i="1" s="1"/>
  <c r="J118" i="1" s="1"/>
  <c r="E141" i="1"/>
  <c r="F141" i="1" s="1"/>
  <c r="J141" i="1" s="1"/>
  <c r="E196" i="1"/>
  <c r="F196" i="1" s="1"/>
  <c r="J196" i="1" s="1"/>
  <c r="E217" i="1"/>
  <c r="F217" i="1" s="1"/>
  <c r="J217" i="1" s="1"/>
  <c r="E328" i="1"/>
  <c r="F328" i="1" s="1"/>
  <c r="J328" i="1" s="1"/>
  <c r="E164" i="1"/>
  <c r="F164" i="1" s="1"/>
  <c r="J164" i="1" s="1"/>
  <c r="E13" i="1"/>
  <c r="F13" i="1" s="1"/>
  <c r="J13" i="1" s="1"/>
  <c r="E319" i="1"/>
  <c r="F319" i="1" s="1"/>
  <c r="J319" i="1" s="1"/>
  <c r="E24" i="1"/>
  <c r="F24" i="1" s="1"/>
  <c r="J24" i="1" s="1"/>
  <c r="E77" i="1"/>
  <c r="F77" i="1" s="1"/>
  <c r="J77" i="1" s="1"/>
  <c r="E154" i="1"/>
  <c r="F154" i="1" s="1"/>
  <c r="J154" i="1" s="1"/>
  <c r="E35" i="1"/>
  <c r="F35" i="1" s="1"/>
  <c r="J35" i="1" s="1"/>
  <c r="E101" i="1"/>
  <c r="F101" i="1" s="1"/>
  <c r="J101" i="1" s="1"/>
  <c r="E255" i="1"/>
  <c r="F255" i="1" s="1"/>
  <c r="J255" i="1" s="1"/>
  <c r="E277" i="1"/>
  <c r="F277" i="1" s="1"/>
  <c r="J277" i="1" s="1"/>
  <c r="E54" i="1"/>
  <c r="F54" i="1" s="1"/>
  <c r="J54" i="1" s="1"/>
  <c r="E145" i="1"/>
  <c r="F145" i="1" s="1"/>
  <c r="J145" i="1" s="1"/>
  <c r="E300" i="1"/>
  <c r="F300" i="1" s="1"/>
  <c r="J300" i="1" s="1"/>
  <c r="E138" i="1"/>
  <c r="F138" i="1" s="1"/>
  <c r="J138" i="1" s="1"/>
  <c r="E151" i="1"/>
  <c r="F151" i="1" s="1"/>
  <c r="J151" i="1" s="1"/>
  <c r="E170" i="1"/>
  <c r="F170" i="1" s="1"/>
  <c r="J170" i="1" s="1"/>
  <c r="E233" i="1"/>
  <c r="F233" i="1" s="1"/>
  <c r="J233" i="1" s="1"/>
  <c r="E242" i="1"/>
  <c r="F242" i="1" s="1"/>
  <c r="E278" i="1"/>
  <c r="F278" i="1" s="1"/>
  <c r="J278" i="1" s="1"/>
  <c r="E329" i="1"/>
  <c r="F329" i="1" s="1"/>
  <c r="J329" i="1" s="1"/>
  <c r="E334" i="1"/>
  <c r="F334" i="1" s="1"/>
  <c r="J334" i="1" s="1"/>
  <c r="E338" i="1"/>
  <c r="F338" i="1" s="1"/>
  <c r="J338" i="1" s="1"/>
  <c r="E360" i="1"/>
  <c r="F360" i="1" s="1"/>
  <c r="J360" i="1" s="1"/>
  <c r="E133" i="1"/>
  <c r="F133" i="1" s="1"/>
  <c r="J133" i="1" s="1"/>
  <c r="E174" i="1"/>
  <c r="F174" i="1" s="1"/>
  <c r="J174" i="1" s="1"/>
  <c r="E183" i="1"/>
  <c r="F183" i="1" s="1"/>
  <c r="J183" i="1" s="1"/>
  <c r="E223" i="1"/>
  <c r="F223" i="1" s="1"/>
  <c r="E237" i="1"/>
  <c r="F237" i="1" s="1"/>
  <c r="E246" i="1"/>
  <c r="F246" i="1" s="1"/>
  <c r="E265" i="1"/>
  <c r="F265" i="1" s="1"/>
  <c r="J265" i="1" s="1"/>
  <c r="E274" i="1"/>
  <c r="F274" i="1" s="1"/>
  <c r="J274" i="1" s="1"/>
  <c r="E287" i="1"/>
  <c r="F287" i="1" s="1"/>
  <c r="J287" i="1" s="1"/>
  <c r="E291" i="1"/>
  <c r="F291" i="1" s="1"/>
  <c r="E310" i="1"/>
  <c r="F310" i="1" s="1"/>
  <c r="E51" i="1"/>
  <c r="F51" i="1" s="1"/>
  <c r="J51" i="1" s="1"/>
  <c r="E102" i="1"/>
  <c r="F102" i="1" s="1"/>
  <c r="J102" i="1" s="1"/>
  <c r="E107" i="1"/>
  <c r="F107" i="1" s="1"/>
  <c r="J107" i="1" s="1"/>
  <c r="E111" i="1"/>
  <c r="F111" i="1" s="1"/>
  <c r="J111" i="1" s="1"/>
  <c r="E142" i="1"/>
  <c r="F142" i="1" s="1"/>
  <c r="E161" i="1"/>
  <c r="F161" i="1" s="1"/>
  <c r="J161" i="1" s="1"/>
  <c r="E193" i="1"/>
  <c r="F193" i="1" s="1"/>
  <c r="J193" i="1" s="1"/>
  <c r="E198" i="1"/>
  <c r="F198" i="1" s="1"/>
  <c r="J198" i="1" s="1"/>
  <c r="E202" i="1"/>
  <c r="F202" i="1" s="1"/>
  <c r="J202" i="1" s="1"/>
  <c r="E207" i="1"/>
  <c r="F207" i="1" s="1"/>
  <c r="J207" i="1" s="1"/>
  <c r="E252" i="1"/>
  <c r="F252" i="1" s="1"/>
  <c r="J252" i="1" s="1"/>
  <c r="E256" i="1"/>
  <c r="F256" i="1" s="1"/>
  <c r="E297" i="1"/>
  <c r="F297" i="1" s="1"/>
  <c r="J297" i="1" s="1"/>
  <c r="E316" i="1"/>
  <c r="F316" i="1" s="1"/>
  <c r="J316" i="1" s="1"/>
  <c r="E320" i="1"/>
  <c r="F320" i="1" s="1"/>
  <c r="J320" i="1" s="1"/>
  <c r="E325" i="1"/>
  <c r="F325" i="1" s="1"/>
  <c r="J325" i="1" s="1"/>
  <c r="E343" i="1"/>
  <c r="F343" i="1" s="1"/>
  <c r="J343" i="1" s="1"/>
  <c r="E14" i="1"/>
  <c r="F14" i="1" s="1"/>
  <c r="J14" i="1" s="1"/>
  <c r="E179" i="1"/>
  <c r="F179" i="1" s="1"/>
  <c r="J179" i="1" s="1"/>
  <c r="E306" i="1"/>
  <c r="F306" i="1" s="1"/>
  <c r="E25" i="1"/>
  <c r="F25" i="1" s="1"/>
  <c r="J25" i="1" s="1"/>
  <c r="E8" i="1"/>
  <c r="F8" i="1" s="1"/>
  <c r="J8" i="1" s="1"/>
  <c r="E22" i="1"/>
  <c r="F22" i="1" s="1"/>
  <c r="E33" i="1"/>
  <c r="F33" i="1" s="1"/>
  <c r="J33" i="1" s="1"/>
  <c r="E37" i="1"/>
  <c r="F37" i="1" s="1"/>
  <c r="J37" i="1" s="1"/>
  <c r="E44" i="1"/>
  <c r="F44" i="1" s="1"/>
  <c r="J44" i="1" s="1"/>
  <c r="E61" i="1"/>
  <c r="F61" i="1" s="1"/>
  <c r="J61" i="1" s="1"/>
  <c r="E66" i="1"/>
  <c r="F66" i="1" s="1"/>
  <c r="J66" i="1" s="1"/>
  <c r="E70" i="1"/>
  <c r="F70" i="1" s="1"/>
  <c r="J70" i="1" s="1"/>
  <c r="E98" i="1"/>
  <c r="F98" i="1" s="1"/>
  <c r="J98" i="1" s="1"/>
  <c r="E189" i="1"/>
  <c r="F189" i="1" s="1"/>
  <c r="J189" i="1" s="1"/>
  <c r="E211" i="1"/>
  <c r="F211" i="1" s="1"/>
  <c r="J211" i="1" s="1"/>
  <c r="E224" i="1"/>
  <c r="F224" i="1" s="1"/>
  <c r="J224" i="1" s="1"/>
  <c r="E247" i="1"/>
  <c r="F247" i="1" s="1"/>
  <c r="J247" i="1" s="1"/>
  <c r="E271" i="1"/>
  <c r="F271" i="1" s="1"/>
  <c r="J271" i="1" s="1"/>
  <c r="E293" i="1"/>
  <c r="F293" i="1" s="1"/>
  <c r="J293" i="1" s="1"/>
  <c r="E307" i="1"/>
  <c r="F307" i="1" s="1"/>
  <c r="J307" i="1" s="1"/>
  <c r="E347" i="1"/>
  <c r="F347" i="1" s="1"/>
  <c r="J347" i="1" s="1"/>
  <c r="E356" i="1"/>
  <c r="F356" i="1" s="1"/>
  <c r="J356" i="1" s="1"/>
  <c r="E11" i="1"/>
  <c r="F11" i="1" s="1"/>
  <c r="J11" i="1" s="1"/>
  <c r="E40" i="1"/>
  <c r="F40" i="1" s="1"/>
  <c r="J40" i="1" s="1"/>
  <c r="E79" i="1"/>
  <c r="F79" i="1" s="1"/>
  <c r="J79" i="1" s="1"/>
  <c r="E18" i="1"/>
  <c r="F18" i="1" s="1"/>
  <c r="J18" i="1" s="1"/>
  <c r="E29" i="1"/>
  <c r="F29" i="1" s="1"/>
  <c r="J29" i="1" s="1"/>
  <c r="E5" i="1"/>
  <c r="F5" i="1" s="1"/>
  <c r="J5" i="1" s="1"/>
  <c r="E15" i="1"/>
  <c r="F15" i="1" s="1"/>
  <c r="J15" i="1" s="1"/>
  <c r="E48" i="1"/>
  <c r="F48" i="1" s="1"/>
  <c r="J48" i="1" s="1"/>
  <c r="E57" i="1"/>
  <c r="F57" i="1" s="1"/>
  <c r="J57" i="1" s="1"/>
  <c r="E85" i="1"/>
  <c r="F85" i="1" s="1"/>
  <c r="E89" i="1"/>
  <c r="F89" i="1" s="1"/>
  <c r="J89" i="1" s="1"/>
  <c r="E121" i="1"/>
  <c r="F121" i="1" s="1"/>
  <c r="J121" i="1" s="1"/>
  <c r="E126" i="1"/>
  <c r="F126" i="1" s="1"/>
  <c r="J126" i="1" s="1"/>
  <c r="E130" i="1"/>
  <c r="F130" i="1" s="1"/>
  <c r="J130" i="1" s="1"/>
  <c r="E135" i="1"/>
  <c r="F135" i="1" s="1"/>
  <c r="J135" i="1" s="1"/>
  <c r="E157" i="1"/>
  <c r="F157" i="1" s="1"/>
  <c r="E176" i="1"/>
  <c r="F176" i="1" s="1"/>
  <c r="E180" i="1"/>
  <c r="F180" i="1" s="1"/>
  <c r="J180" i="1" s="1"/>
  <c r="E239" i="1"/>
  <c r="F239" i="1" s="1"/>
  <c r="J239" i="1" s="1"/>
  <c r="E243" i="1"/>
  <c r="F243" i="1" s="1"/>
  <c r="J243" i="1" s="1"/>
  <c r="E262" i="1"/>
  <c r="F262" i="1" s="1"/>
  <c r="J262" i="1" s="1"/>
  <c r="E266" i="1"/>
  <c r="F266" i="1" s="1"/>
  <c r="E275" i="1"/>
  <c r="F275" i="1" s="1"/>
  <c r="J275" i="1" s="1"/>
  <c r="E288" i="1"/>
  <c r="F288" i="1" s="1"/>
  <c r="J288" i="1" s="1"/>
  <c r="E358" i="1"/>
  <c r="F358" i="1" s="1"/>
  <c r="E355" i="1"/>
  <c r="F355" i="1" s="1"/>
  <c r="J355" i="1" s="1"/>
  <c r="E352" i="1"/>
  <c r="F352" i="1" s="1"/>
  <c r="J352" i="1" s="1"/>
  <c r="E312" i="1"/>
  <c r="F312" i="1" s="1"/>
  <c r="J312" i="1" s="1"/>
  <c r="E299" i="1"/>
  <c r="F299" i="1" s="1"/>
  <c r="J299" i="1" s="1"/>
  <c r="E283" i="1"/>
  <c r="F283" i="1" s="1"/>
  <c r="J283" i="1" s="1"/>
  <c r="E261" i="1"/>
  <c r="F261" i="1" s="1"/>
  <c r="E245" i="1"/>
  <c r="F245" i="1" s="1"/>
  <c r="J245" i="1" s="1"/>
  <c r="E232" i="1"/>
  <c r="F232" i="1" s="1"/>
  <c r="E229" i="1"/>
  <c r="F229" i="1" s="1"/>
  <c r="J229" i="1" s="1"/>
  <c r="E219" i="1"/>
  <c r="F219" i="1" s="1"/>
  <c r="J219" i="1" s="1"/>
  <c r="E185" i="1"/>
  <c r="F185" i="1" s="1"/>
  <c r="J185" i="1" s="1"/>
  <c r="E182" i="1"/>
  <c r="F182" i="1" s="1"/>
  <c r="J182" i="1" s="1"/>
  <c r="E166" i="1"/>
  <c r="F166" i="1" s="1"/>
  <c r="J166" i="1" s="1"/>
  <c r="E153" i="1"/>
  <c r="F153" i="1" s="1"/>
  <c r="J153" i="1" s="1"/>
  <c r="E150" i="1"/>
  <c r="F150" i="1" s="1"/>
  <c r="J150" i="1" s="1"/>
  <c r="E147" i="1"/>
  <c r="F147" i="1" s="1"/>
  <c r="J147" i="1" s="1"/>
  <c r="E144" i="1"/>
  <c r="F144" i="1" s="1"/>
  <c r="J144" i="1" s="1"/>
  <c r="E113" i="1"/>
  <c r="F113" i="1" s="1"/>
  <c r="J113" i="1" s="1"/>
  <c r="E94" i="1"/>
  <c r="F94" i="1" s="1"/>
  <c r="E91" i="1"/>
  <c r="F91" i="1" s="1"/>
  <c r="J91" i="1" s="1"/>
  <c r="E75" i="1"/>
  <c r="F75" i="1" s="1"/>
  <c r="J75" i="1" s="1"/>
  <c r="E56" i="1"/>
  <c r="F56" i="1" s="1"/>
  <c r="E53" i="1"/>
  <c r="F53" i="1" s="1"/>
  <c r="J53" i="1" s="1"/>
  <c r="E364" i="1"/>
  <c r="F364" i="1" s="1"/>
  <c r="J364" i="1" s="1"/>
  <c r="E361" i="1"/>
  <c r="F361" i="1" s="1"/>
  <c r="J361" i="1" s="1"/>
  <c r="E324" i="1"/>
  <c r="F324" i="1" s="1"/>
  <c r="J324" i="1" s="1"/>
  <c r="E321" i="1"/>
  <c r="F321" i="1" s="1"/>
  <c r="J321" i="1" s="1"/>
  <c r="E318" i="1"/>
  <c r="F318" i="1" s="1"/>
  <c r="J318" i="1" s="1"/>
  <c r="E315" i="1"/>
  <c r="F315" i="1" s="1"/>
  <c r="J315" i="1" s="1"/>
  <c r="E302" i="1"/>
  <c r="F302" i="1" s="1"/>
  <c r="J302" i="1" s="1"/>
  <c r="E289" i="1"/>
  <c r="F289" i="1" s="1"/>
  <c r="J289" i="1" s="1"/>
  <c r="E286" i="1"/>
  <c r="F286" i="1" s="1"/>
  <c r="J286" i="1" s="1"/>
  <c r="E264" i="1"/>
  <c r="F264" i="1" s="1"/>
  <c r="J264" i="1" s="1"/>
  <c r="E248" i="1"/>
  <c r="F248" i="1" s="1"/>
  <c r="J248" i="1" s="1"/>
  <c r="E222" i="1"/>
  <c r="F222" i="1" s="1"/>
  <c r="J222" i="1" s="1"/>
  <c r="E191" i="1"/>
  <c r="F191" i="1" s="1"/>
  <c r="J191" i="1" s="1"/>
  <c r="E188" i="1"/>
  <c r="F188" i="1" s="1"/>
  <c r="J188" i="1" s="1"/>
  <c r="E172" i="1"/>
  <c r="F172" i="1" s="1"/>
  <c r="E169" i="1"/>
  <c r="F169" i="1" s="1"/>
  <c r="J169" i="1" s="1"/>
  <c r="E156" i="1"/>
  <c r="F156" i="1" s="1"/>
  <c r="J156" i="1" s="1"/>
  <c r="E119" i="1"/>
  <c r="F119" i="1" s="1"/>
  <c r="E116" i="1"/>
  <c r="F116" i="1" s="1"/>
  <c r="J116" i="1" s="1"/>
  <c r="E97" i="1"/>
  <c r="F97" i="1" s="1"/>
  <c r="J97" i="1" s="1"/>
  <c r="E78" i="1"/>
  <c r="F78" i="1" s="1"/>
  <c r="J78" i="1" s="1"/>
  <c r="E59" i="1"/>
  <c r="F59" i="1" s="1"/>
  <c r="E339" i="1"/>
  <c r="F339" i="1" s="1"/>
  <c r="E336" i="1"/>
  <c r="F336" i="1" s="1"/>
  <c r="J336" i="1" s="1"/>
  <c r="E333" i="1"/>
  <c r="F333" i="1" s="1"/>
  <c r="J333" i="1" s="1"/>
  <c r="E330" i="1"/>
  <c r="F330" i="1" s="1"/>
  <c r="J330" i="1" s="1"/>
  <c r="E327" i="1"/>
  <c r="F327" i="1" s="1"/>
  <c r="J327" i="1" s="1"/>
  <c r="E305" i="1"/>
  <c r="F305" i="1" s="1"/>
  <c r="J305" i="1" s="1"/>
  <c r="E295" i="1"/>
  <c r="F295" i="1" s="1"/>
  <c r="J295" i="1" s="1"/>
  <c r="E292" i="1"/>
  <c r="F292" i="1" s="1"/>
  <c r="J292" i="1" s="1"/>
  <c r="E270" i="1"/>
  <c r="F270" i="1" s="1"/>
  <c r="E267" i="1"/>
  <c r="F267" i="1" s="1"/>
  <c r="J267" i="1" s="1"/>
  <c r="E254" i="1"/>
  <c r="F254" i="1" s="1"/>
  <c r="J254" i="1" s="1"/>
  <c r="E251" i="1"/>
  <c r="F251" i="1" s="1"/>
  <c r="J251" i="1" s="1"/>
  <c r="E235" i="1"/>
  <c r="F235" i="1" s="1"/>
  <c r="J235" i="1" s="1"/>
  <c r="E225" i="1"/>
  <c r="F225" i="1" s="1"/>
  <c r="J225" i="1" s="1"/>
  <c r="E203" i="1"/>
  <c r="F203" i="1" s="1"/>
  <c r="J203" i="1" s="1"/>
  <c r="E200" i="1"/>
  <c r="F200" i="1" s="1"/>
  <c r="J200" i="1" s="1"/>
  <c r="E197" i="1"/>
  <c r="F197" i="1" s="1"/>
  <c r="J197" i="1" s="1"/>
  <c r="E194" i="1"/>
  <c r="F194" i="1" s="1"/>
  <c r="J194" i="1" s="1"/>
  <c r="E175" i="1"/>
  <c r="F175" i="1" s="1"/>
  <c r="J175" i="1" s="1"/>
  <c r="E159" i="1"/>
  <c r="F159" i="1" s="1"/>
  <c r="J159" i="1" s="1"/>
  <c r="E131" i="1"/>
  <c r="F131" i="1" s="1"/>
  <c r="J131" i="1" s="1"/>
  <c r="E128" i="1"/>
  <c r="F128" i="1" s="1"/>
  <c r="J128" i="1" s="1"/>
  <c r="E125" i="1"/>
  <c r="F125" i="1" s="1"/>
  <c r="J125" i="1" s="1"/>
  <c r="E122" i="1"/>
  <c r="F122" i="1" s="1"/>
  <c r="J122" i="1" s="1"/>
  <c r="E103" i="1"/>
  <c r="F103" i="1" s="1"/>
  <c r="J103" i="1" s="1"/>
  <c r="E100" i="1"/>
  <c r="F100" i="1" s="1"/>
  <c r="J100" i="1" s="1"/>
  <c r="E84" i="1"/>
  <c r="F84" i="1" s="1"/>
  <c r="J84" i="1" s="1"/>
  <c r="E81" i="1"/>
  <c r="F81" i="1" s="1"/>
  <c r="J81" i="1" s="1"/>
  <c r="E71" i="1"/>
  <c r="F71" i="1" s="1"/>
  <c r="E68" i="1"/>
  <c r="F68" i="1" s="1"/>
  <c r="J68" i="1" s="1"/>
  <c r="E65" i="1"/>
  <c r="F65" i="1" s="1"/>
  <c r="J65" i="1" s="1"/>
  <c r="E62" i="1"/>
  <c r="F62" i="1" s="1"/>
  <c r="J62" i="1" s="1"/>
  <c r="E49" i="1"/>
  <c r="F49" i="1" s="1"/>
  <c r="E46" i="1"/>
  <c r="F46" i="1" s="1"/>
  <c r="J46" i="1" s="1"/>
  <c r="E30" i="1"/>
  <c r="F30" i="1" s="1"/>
  <c r="E27" i="1"/>
  <c r="F27" i="1" s="1"/>
  <c r="J27" i="1" s="1"/>
  <c r="E348" i="1"/>
  <c r="F348" i="1" s="1"/>
  <c r="J348" i="1" s="1"/>
  <c r="E345" i="1"/>
  <c r="F345" i="1" s="1"/>
  <c r="J345" i="1" s="1"/>
  <c r="E342" i="1"/>
  <c r="F342" i="1" s="1"/>
  <c r="J342" i="1" s="1"/>
  <c r="E308" i="1"/>
  <c r="F308" i="1" s="1"/>
  <c r="J308" i="1" s="1"/>
  <c r="E298" i="1"/>
  <c r="F298" i="1" s="1"/>
  <c r="E279" i="1"/>
  <c r="F279" i="1" s="1"/>
  <c r="J279" i="1" s="1"/>
  <c r="E276" i="1"/>
  <c r="F276" i="1" s="1"/>
  <c r="J276" i="1" s="1"/>
  <c r="E273" i="1"/>
  <c r="F273" i="1" s="1"/>
  <c r="J273" i="1" s="1"/>
  <c r="E257" i="1"/>
  <c r="F257" i="1" s="1"/>
  <c r="J257" i="1" s="1"/>
  <c r="E241" i="1"/>
  <c r="F241" i="1" s="1"/>
  <c r="J241" i="1" s="1"/>
  <c r="E238" i="1"/>
  <c r="F238" i="1" s="1"/>
  <c r="J238" i="1" s="1"/>
  <c r="E228" i="1"/>
  <c r="F228" i="1" s="1"/>
  <c r="E218" i="1"/>
  <c r="F218" i="1" s="1"/>
  <c r="E215" i="1"/>
  <c r="F215" i="1" s="1"/>
  <c r="J215" i="1" s="1"/>
  <c r="E212" i="1"/>
  <c r="F212" i="1" s="1"/>
  <c r="J212" i="1" s="1"/>
  <c r="E209" i="1"/>
  <c r="F209" i="1" s="1"/>
  <c r="J209" i="1" s="1"/>
  <c r="E206" i="1"/>
  <c r="F206" i="1" s="1"/>
  <c r="J206" i="1" s="1"/>
  <c r="E181" i="1"/>
  <c r="F181" i="1" s="1"/>
  <c r="E178" i="1"/>
  <c r="F178" i="1" s="1"/>
  <c r="J178" i="1" s="1"/>
  <c r="E162" i="1"/>
  <c r="F162" i="1" s="1"/>
  <c r="J162" i="1" s="1"/>
  <c r="E140" i="1"/>
  <c r="F140" i="1" s="1"/>
  <c r="J140" i="1" s="1"/>
  <c r="E137" i="1"/>
  <c r="F137" i="1" s="1"/>
  <c r="J137" i="1" s="1"/>
  <c r="E134" i="1"/>
  <c r="F134" i="1" s="1"/>
  <c r="J134" i="1" s="1"/>
  <c r="E109" i="1"/>
  <c r="F109" i="1" s="1"/>
  <c r="J109" i="1" s="1"/>
  <c r="E106" i="1"/>
  <c r="F106" i="1" s="1"/>
  <c r="J106" i="1" s="1"/>
  <c r="E90" i="1"/>
  <c r="F90" i="1" s="1"/>
  <c r="E87" i="1"/>
  <c r="F87" i="1" s="1"/>
  <c r="J87" i="1" s="1"/>
  <c r="E52" i="1"/>
  <c r="F52" i="1" s="1"/>
  <c r="E357" i="1"/>
  <c r="F357" i="1" s="1"/>
  <c r="J357" i="1" s="1"/>
  <c r="E354" i="1"/>
  <c r="F354" i="1" s="1"/>
  <c r="J354" i="1" s="1"/>
  <c r="E351" i="1"/>
  <c r="F351" i="1" s="1"/>
  <c r="J351" i="1" s="1"/>
  <c r="E311" i="1"/>
  <c r="F311" i="1" s="1"/>
  <c r="J311" i="1" s="1"/>
  <c r="E301" i="1"/>
  <c r="F301" i="1" s="1"/>
  <c r="E285" i="1"/>
  <c r="F285" i="1" s="1"/>
  <c r="E282" i="1"/>
  <c r="F282" i="1" s="1"/>
  <c r="J282" i="1" s="1"/>
  <c r="E260" i="1"/>
  <c r="F260" i="1" s="1"/>
  <c r="J260" i="1" s="1"/>
  <c r="E244" i="1"/>
  <c r="F244" i="1" s="1"/>
  <c r="J244" i="1" s="1"/>
  <c r="E231" i="1"/>
  <c r="F231" i="1" s="1"/>
  <c r="J231" i="1" s="1"/>
  <c r="E221" i="1"/>
  <c r="F221" i="1" s="1"/>
  <c r="E187" i="1"/>
  <c r="F187" i="1" s="1"/>
  <c r="E184" i="1"/>
  <c r="F184" i="1" s="1"/>
  <c r="J184" i="1" s="1"/>
  <c r="E165" i="1"/>
  <c r="F165" i="1" s="1"/>
  <c r="J165" i="1" s="1"/>
  <c r="E155" i="1"/>
  <c r="F155" i="1" s="1"/>
  <c r="E152" i="1"/>
  <c r="F152" i="1" s="1"/>
  <c r="J152" i="1" s="1"/>
  <c r="E149" i="1"/>
  <c r="F149" i="1" s="1"/>
  <c r="J149" i="1" s="1"/>
  <c r="E146" i="1"/>
  <c r="F146" i="1" s="1"/>
  <c r="J146" i="1" s="1"/>
  <c r="E143" i="1"/>
  <c r="F143" i="1" s="1"/>
  <c r="J143" i="1" s="1"/>
  <c r="E115" i="1"/>
  <c r="F115" i="1" s="1"/>
  <c r="E112" i="1"/>
  <c r="F112" i="1" s="1"/>
  <c r="J112" i="1" s="1"/>
  <c r="E93" i="1"/>
  <c r="F93" i="1" s="1"/>
  <c r="J93" i="1" s="1"/>
  <c r="E74" i="1"/>
  <c r="F74" i="1" s="1"/>
  <c r="J74" i="1" s="1"/>
  <c r="E55" i="1"/>
  <c r="F55" i="1" s="1"/>
  <c r="J55" i="1" s="1"/>
  <c r="E36" i="1"/>
  <c r="F36" i="1" s="1"/>
  <c r="J36" i="1" s="1"/>
  <c r="E20" i="1"/>
  <c r="F20" i="1" s="1"/>
  <c r="J20" i="1" s="1"/>
  <c r="E21" i="1"/>
  <c r="F21" i="1" s="1"/>
  <c r="J21" i="1" s="1"/>
  <c r="E64" i="1"/>
  <c r="F64" i="1" s="1"/>
  <c r="J64" i="1" s="1"/>
  <c r="E73" i="1"/>
  <c r="F73" i="1" s="1"/>
  <c r="E110" i="1"/>
  <c r="F110" i="1" s="1"/>
  <c r="E350" i="1"/>
  <c r="F350" i="1" s="1"/>
  <c r="J350" i="1" s="1"/>
  <c r="E43" i="1"/>
  <c r="F43" i="1" s="1"/>
  <c r="E120" i="1"/>
  <c r="F120" i="1" s="1"/>
  <c r="J120" i="1" s="1"/>
  <c r="E12" i="1"/>
  <c r="F12" i="1" s="1"/>
  <c r="J12" i="1" s="1"/>
  <c r="E26" i="1"/>
  <c r="F26" i="1" s="1"/>
  <c r="E41" i="1"/>
  <c r="F41" i="1" s="1"/>
  <c r="J41" i="1" s="1"/>
  <c r="E80" i="1"/>
  <c r="F80" i="1" s="1"/>
  <c r="E117" i="1"/>
  <c r="F117" i="1" s="1"/>
  <c r="J117" i="1" s="1"/>
  <c r="E139" i="1"/>
  <c r="F139" i="1" s="1"/>
  <c r="J139" i="1" s="1"/>
  <c r="E148" i="1"/>
  <c r="F148" i="1" s="1"/>
  <c r="J148" i="1" s="1"/>
  <c r="E171" i="1"/>
  <c r="F171" i="1" s="1"/>
  <c r="J171" i="1" s="1"/>
  <c r="E216" i="1"/>
  <c r="F216" i="1" s="1"/>
  <c r="J216" i="1" s="1"/>
  <c r="E220" i="1"/>
  <c r="F220" i="1" s="1"/>
  <c r="J220" i="1" s="1"/>
  <c r="E234" i="1"/>
  <c r="F234" i="1" s="1"/>
  <c r="E284" i="1"/>
  <c r="F284" i="1" s="1"/>
  <c r="J284" i="1" s="1"/>
  <c r="E303" i="1"/>
  <c r="F303" i="1" s="1"/>
  <c r="J303" i="1" s="1"/>
  <c r="E331" i="1"/>
  <c r="F331" i="1" s="1"/>
  <c r="J331" i="1" s="1"/>
  <c r="E335" i="1"/>
  <c r="F335" i="1" s="1"/>
  <c r="J335" i="1" s="1"/>
  <c r="E340" i="1"/>
  <c r="F340" i="1" s="1"/>
  <c r="J340" i="1" s="1"/>
  <c r="E7" i="1"/>
  <c r="F7" i="1" s="1"/>
  <c r="J7" i="1" s="1"/>
  <c r="E17" i="1"/>
  <c r="F17" i="1" s="1"/>
  <c r="E32" i="1"/>
  <c r="F32" i="1" s="1"/>
  <c r="J32" i="1" s="1"/>
  <c r="E60" i="1"/>
  <c r="F60" i="1" s="1"/>
  <c r="J60" i="1" s="1"/>
  <c r="E69" i="1"/>
  <c r="F69" i="1" s="1"/>
  <c r="J69" i="1" s="1"/>
  <c r="E96" i="1"/>
  <c r="F96" i="1" s="1"/>
  <c r="J96" i="1" s="1"/>
  <c r="E160" i="1"/>
  <c r="F160" i="1" s="1"/>
  <c r="E192" i="1"/>
  <c r="F192" i="1" s="1"/>
  <c r="E210" i="1"/>
  <c r="F210" i="1" s="1"/>
  <c r="J210" i="1" s="1"/>
  <c r="E250" i="1"/>
  <c r="F250" i="1" s="1"/>
  <c r="E269" i="1"/>
  <c r="F269" i="1" s="1"/>
  <c r="J269" i="1" s="1"/>
  <c r="E296" i="1"/>
  <c r="F296" i="1" s="1"/>
  <c r="E346" i="1"/>
  <c r="F346" i="1" s="1"/>
  <c r="J346" i="1" s="1"/>
  <c r="E92" i="1"/>
  <c r="F92" i="1" s="1"/>
  <c r="J92" i="1" s="1"/>
  <c r="E23" i="1"/>
  <c r="F23" i="1" s="1"/>
  <c r="J23" i="1" s="1"/>
  <c r="E34" i="1"/>
  <c r="F34" i="1" s="1"/>
  <c r="E280" i="1"/>
  <c r="F280" i="1" s="1"/>
  <c r="E322" i="1"/>
  <c r="F322" i="1" s="1"/>
  <c r="J322" i="1" s="1"/>
  <c r="E326" i="1"/>
  <c r="F326" i="1" s="1"/>
  <c r="E344" i="1"/>
  <c r="F344" i="1" s="1"/>
  <c r="J344" i="1" s="1"/>
  <c r="E19" i="1"/>
  <c r="F19" i="1" s="1"/>
  <c r="E104" i="1"/>
  <c r="F104" i="1" s="1"/>
  <c r="J104" i="1" s="1"/>
  <c r="E167" i="1"/>
  <c r="F167" i="1" s="1"/>
  <c r="E195" i="1"/>
  <c r="F195" i="1" s="1"/>
  <c r="J195" i="1" s="1"/>
  <c r="E204" i="1"/>
  <c r="F204" i="1" s="1"/>
  <c r="J204" i="1" s="1"/>
  <c r="E253" i="1"/>
  <c r="F253" i="1" s="1"/>
  <c r="J253" i="1" s="1"/>
  <c r="E6" i="1"/>
  <c r="F6" i="1" s="1"/>
  <c r="J6" i="1" s="1"/>
  <c r="E31" i="1"/>
  <c r="F31" i="1" s="1"/>
  <c r="J31" i="1" s="1"/>
  <c r="E38" i="1"/>
  <c r="F38" i="1" s="1"/>
  <c r="E45" i="1"/>
  <c r="F45" i="1" s="1"/>
  <c r="J45" i="1" s="1"/>
  <c r="E63" i="1"/>
  <c r="F63" i="1" s="1"/>
  <c r="J63" i="1" s="1"/>
  <c r="E67" i="1"/>
  <c r="F67" i="1" s="1"/>
  <c r="J67" i="1" s="1"/>
  <c r="E72" i="1"/>
  <c r="F72" i="1" s="1"/>
  <c r="J72" i="1" s="1"/>
  <c r="E86" i="1"/>
  <c r="F86" i="1" s="1"/>
  <c r="J86" i="1" s="1"/>
  <c r="E95" i="1"/>
  <c r="F95" i="1" s="1"/>
  <c r="J95" i="1" s="1"/>
  <c r="E99" i="1"/>
  <c r="F99" i="1" s="1"/>
  <c r="E158" i="1"/>
  <c r="F158" i="1" s="1"/>
  <c r="J158" i="1" s="1"/>
  <c r="E163" i="1"/>
  <c r="F163" i="1" s="1"/>
  <c r="E177" i="1"/>
  <c r="F177" i="1" s="1"/>
  <c r="J177" i="1" s="1"/>
  <c r="E190" i="1"/>
  <c r="F190" i="1" s="1"/>
  <c r="J190" i="1" s="1"/>
  <c r="E226" i="1"/>
  <c r="F226" i="1" s="1"/>
  <c r="E249" i="1"/>
  <c r="F249" i="1" s="1"/>
  <c r="J249" i="1" s="1"/>
  <c r="E268" i="1"/>
  <c r="F268" i="1" s="1"/>
  <c r="J268" i="1" s="1"/>
  <c r="E272" i="1"/>
  <c r="F272" i="1" s="1"/>
  <c r="J272" i="1" s="1"/>
  <c r="E294" i="1"/>
  <c r="F294" i="1" s="1"/>
  <c r="J294" i="1" s="1"/>
  <c r="E313" i="1"/>
  <c r="F313" i="1" s="1"/>
  <c r="E353" i="1"/>
  <c r="F353" i="1" s="1"/>
  <c r="J353" i="1" s="1"/>
  <c r="E47" i="1"/>
  <c r="F47" i="1" s="1"/>
  <c r="J47" i="1" s="1"/>
  <c r="E83" i="1"/>
  <c r="F83" i="1" s="1"/>
  <c r="J83" i="1" s="1"/>
  <c r="E88" i="1"/>
  <c r="F88" i="1" s="1"/>
  <c r="J88" i="1" s="1"/>
  <c r="E124" i="1"/>
  <c r="F124" i="1" s="1"/>
  <c r="J124" i="1" s="1"/>
  <c r="E129" i="1"/>
  <c r="F129" i="1" s="1"/>
  <c r="J129" i="1" s="1"/>
  <c r="E214" i="1"/>
  <c r="F214" i="1" s="1"/>
  <c r="J214" i="1" s="1"/>
  <c r="E9" i="1"/>
  <c r="F9" i="1" s="1"/>
  <c r="J9" i="1" s="1"/>
  <c r="E76" i="1"/>
  <c r="F76" i="1" s="1"/>
  <c r="E108" i="1"/>
  <c r="F108" i="1" s="1"/>
  <c r="J108" i="1" s="1"/>
  <c r="E199" i="1"/>
  <c r="F199" i="1" s="1"/>
  <c r="J199" i="1" s="1"/>
  <c r="E208" i="1"/>
  <c r="F208" i="1" s="1"/>
  <c r="J208" i="1" s="1"/>
  <c r="E230" i="1"/>
  <c r="F230" i="1" s="1"/>
  <c r="J230" i="1" s="1"/>
  <c r="E258" i="1"/>
  <c r="F258" i="1" s="1"/>
  <c r="E317" i="1"/>
  <c r="F317" i="1" s="1"/>
  <c r="J317" i="1" s="1"/>
  <c r="E16" i="1"/>
  <c r="F16" i="1" s="1"/>
  <c r="J16" i="1" s="1"/>
  <c r="E58" i="1"/>
  <c r="F58" i="1" s="1"/>
  <c r="J58" i="1" s="1"/>
  <c r="E82" i="1"/>
  <c r="F82" i="1" s="1"/>
  <c r="J82" i="1" s="1"/>
  <c r="E123" i="1"/>
  <c r="F123" i="1" s="1"/>
  <c r="J123" i="1" s="1"/>
  <c r="E127" i="1"/>
  <c r="F127" i="1" s="1"/>
  <c r="J127" i="1" s="1"/>
  <c r="E132" i="1"/>
  <c r="F132" i="1" s="1"/>
  <c r="E136" i="1"/>
  <c r="F136" i="1" s="1"/>
  <c r="J136" i="1" s="1"/>
  <c r="E173" i="1"/>
  <c r="F173" i="1" s="1"/>
  <c r="J173" i="1" s="1"/>
  <c r="E186" i="1"/>
  <c r="F186" i="1" s="1"/>
  <c r="J186" i="1" s="1"/>
  <c r="E213" i="1"/>
  <c r="F213" i="1" s="1"/>
  <c r="J213" i="1" s="1"/>
  <c r="E236" i="1"/>
  <c r="F236" i="1" s="1"/>
  <c r="J236" i="1" s="1"/>
  <c r="E240" i="1"/>
  <c r="F240" i="1" s="1"/>
  <c r="J240" i="1" s="1"/>
  <c r="E263" i="1"/>
  <c r="F263" i="1" s="1"/>
  <c r="J263" i="1" s="1"/>
  <c r="E290" i="1"/>
  <c r="F290" i="1" s="1"/>
  <c r="J290" i="1" s="1"/>
  <c r="E309" i="1"/>
  <c r="F309" i="1" s="1"/>
  <c r="J309" i="1" s="1"/>
  <c r="E349" i="1"/>
  <c r="F349" i="1" s="1"/>
  <c r="E363" i="1"/>
  <c r="F363" i="1" s="1"/>
  <c r="J363" i="1" s="1"/>
  <c r="L3" i="1" l="1"/>
</calcChain>
</file>

<file path=xl/sharedStrings.xml><?xml version="1.0" encoding="utf-8"?>
<sst xmlns="http://schemas.openxmlformats.org/spreadsheetml/2006/main" count="688" uniqueCount="617">
  <si>
    <t>Insert Your Quantity (Pieces)</t>
  </si>
  <si>
    <t>Alro Part #</t>
  </si>
  <si>
    <t>BRASS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</si>
  <si>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</si>
  <si>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</si>
  <si>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</si>
  <si>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</si>
  <si>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</si>
  <si>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</si>
  <si>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</si>
  <si>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</si>
  <si>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COUPLINGS</t>
  </si>
  <si>
    <t>P5819</t>
    <phoneticPr fontId="0" type="noConversion"/>
  </si>
  <si>
    <t>1/8 Brass CPLG</t>
  </si>
  <si>
    <t>P5820</t>
  </si>
  <si>
    <t>1/4 Brass CPLG</t>
  </si>
  <si>
    <t>P5821</t>
  </si>
  <si>
    <t>3/8 Brass CPLG</t>
  </si>
  <si>
    <t>P5822</t>
    <phoneticPr fontId="0" type="noConversion"/>
  </si>
  <si>
    <t>1/2 Brass CPLG</t>
  </si>
  <si>
    <t>P5823</t>
  </si>
  <si>
    <t>3/4 Brass CPLG</t>
  </si>
  <si>
    <t>P5824</t>
    <phoneticPr fontId="0" type="noConversion"/>
  </si>
  <si>
    <t>1 Brass CPLG</t>
  </si>
  <si>
    <t>P5825</t>
  </si>
  <si>
    <t>1-1/4 Brass CPLG</t>
  </si>
  <si>
    <t>P5826</t>
    <phoneticPr fontId="0" type="noConversion"/>
  </si>
  <si>
    <t>1-1/2 Brass CPLG</t>
  </si>
  <si>
    <t>P5827</t>
    <phoneticPr fontId="0" type="noConversion"/>
  </si>
  <si>
    <t>2 Brass CPLG</t>
  </si>
  <si>
    <t>P5828</t>
  </si>
  <si>
    <t>2-1/2 Brass CPLG</t>
  </si>
  <si>
    <t>P5829</t>
  </si>
  <si>
    <t>3 Brass CPLG</t>
  </si>
  <si>
    <t>P5830</t>
    <phoneticPr fontId="0" type="noConversion"/>
  </si>
  <si>
    <t>4 Brass CPLG</t>
  </si>
  <si>
    <t>REDUCING COUPLINGS</t>
  </si>
  <si>
    <t/>
  </si>
  <si>
    <t>P5953</t>
    <phoneticPr fontId="0" type="noConversion"/>
  </si>
  <si>
    <t>1/4x1/8 Brass Red. CPLG</t>
  </si>
  <si>
    <t>P5955</t>
    <phoneticPr fontId="0" type="noConversion"/>
  </si>
  <si>
    <t>3/8x1/8 Brass Red. CPLG</t>
  </si>
  <si>
    <t>P5954</t>
    <phoneticPr fontId="0" type="noConversion"/>
  </si>
  <si>
    <t>3/8x1/4 Brass Red. CPLG</t>
  </si>
  <si>
    <t>P5958</t>
    <phoneticPr fontId="0" type="noConversion"/>
  </si>
  <si>
    <t>1/2x1/8 Brass Red. CPLG</t>
  </si>
  <si>
    <t>P5957</t>
    <phoneticPr fontId="0" type="noConversion"/>
  </si>
  <si>
    <t>1/2x1/4 Brass Red. CPLG</t>
  </si>
  <si>
    <t>P5956</t>
    <phoneticPr fontId="0" type="noConversion"/>
  </si>
  <si>
    <t>1/2x3/8 Brass Red. CPLG</t>
  </si>
  <si>
    <t>P5961</t>
  </si>
  <si>
    <t>3/4x1/4 Brass Red. CPLG</t>
  </si>
  <si>
    <t>P5960</t>
    <phoneticPr fontId="0" type="noConversion"/>
  </si>
  <si>
    <t>3/4x3/8 Brass Red. CPLG</t>
  </si>
  <si>
    <t>P5959</t>
    <phoneticPr fontId="0" type="noConversion"/>
  </si>
  <si>
    <t>3/4x1/2 Brass Red. CPLG</t>
  </si>
  <si>
    <t>P5964</t>
    <phoneticPr fontId="0" type="noConversion"/>
  </si>
  <si>
    <t>1x3/8 Brass Red. CPLG</t>
  </si>
  <si>
    <t>P5963</t>
    <phoneticPr fontId="0" type="noConversion"/>
  </si>
  <si>
    <t>1x1/2 Brass Red. CPLG</t>
  </si>
  <si>
    <t>P5962</t>
    <phoneticPr fontId="0" type="noConversion"/>
  </si>
  <si>
    <t>1x3/4 Brass Red. CPLG</t>
  </si>
  <si>
    <t>P5967</t>
    <phoneticPr fontId="0" type="noConversion"/>
  </si>
  <si>
    <t>1-1/4x1/2 Brass Red. CPLG</t>
  </si>
  <si>
    <t>P5966</t>
    <phoneticPr fontId="0" type="noConversion"/>
  </si>
  <si>
    <t>1-1/4x3/4 Brass Red. CPLG</t>
  </si>
  <si>
    <t>P5965</t>
    <phoneticPr fontId="0" type="noConversion"/>
  </si>
  <si>
    <t>1-1/4x1 Brass Red. CPLG</t>
  </si>
  <si>
    <t>P5971</t>
    <phoneticPr fontId="0" type="noConversion"/>
  </si>
  <si>
    <t>1-1/2x1/2 Brass Red. CPLG</t>
  </si>
  <si>
    <t>P5970</t>
    <phoneticPr fontId="0" type="noConversion"/>
  </si>
  <si>
    <t>1-1/2x3/4 Brass Red. CPLG</t>
  </si>
  <si>
    <t>P5969</t>
    <phoneticPr fontId="0" type="noConversion"/>
  </si>
  <si>
    <t>1-1/2x1 Brass Red. CPLG</t>
  </si>
  <si>
    <t>P5968</t>
    <phoneticPr fontId="0" type="noConversion"/>
  </si>
  <si>
    <t>1-1/2x1-1/4 Brass Red. CPLG</t>
  </si>
  <si>
    <t>P5976</t>
  </si>
  <si>
    <t>2x1/2 Brass Red. CPLG</t>
  </si>
  <si>
    <t>P5975</t>
  </si>
  <si>
    <t>2x3/4 Brass Red. CPLG</t>
  </si>
  <si>
    <t>P5974</t>
  </si>
  <si>
    <t>2x1 Brass Red. CPLG</t>
  </si>
  <si>
    <t>P5973</t>
    <phoneticPr fontId="0" type="noConversion"/>
  </si>
  <si>
    <t>2x1-1/4 Brass Red. CPLG</t>
  </si>
  <si>
    <t>P5972</t>
    <phoneticPr fontId="0" type="noConversion"/>
  </si>
  <si>
    <t>2x1-1/2 Brass Red. CPLG</t>
  </si>
  <si>
    <t>P5978</t>
    <phoneticPr fontId="0" type="noConversion"/>
  </si>
  <si>
    <t>2-1/2x1-1/2 Brass Red. CPLG</t>
  </si>
  <si>
    <t>P5977</t>
    <phoneticPr fontId="0" type="noConversion"/>
  </si>
  <si>
    <t>2-1/2x2 Brass Red. CPLG</t>
  </si>
  <si>
    <t>P5982</t>
    <phoneticPr fontId="0" type="noConversion"/>
  </si>
  <si>
    <t>3x2 Brass Red. CPLG</t>
  </si>
  <si>
    <t>P5981</t>
    <phoneticPr fontId="0" type="noConversion"/>
  </si>
  <si>
    <t>3x2-1/2 Brass Red. CPLG</t>
  </si>
  <si>
    <t>P5985</t>
    <phoneticPr fontId="0" type="noConversion"/>
  </si>
  <si>
    <t>4x3 Brass Red. CPLG</t>
  </si>
  <si>
    <t>EXTENSION PIECES</t>
    <phoneticPr fontId="0" type="noConversion"/>
  </si>
  <si>
    <t>P7637</t>
    <phoneticPr fontId="0" type="noConversion"/>
  </si>
  <si>
    <t>1/2 Brass Ext Piece</t>
    <phoneticPr fontId="0" type="noConversion"/>
  </si>
  <si>
    <t>P7638</t>
    <phoneticPr fontId="0" type="noConversion"/>
  </si>
  <si>
    <t>3/4 Brass Ext Piece</t>
  </si>
  <si>
    <t>UNIONS</t>
  </si>
  <si>
    <t>P9253</t>
  </si>
  <si>
    <t>1/8 Brass Union</t>
  </si>
  <si>
    <t>P5917</t>
    <phoneticPr fontId="0" type="noConversion"/>
  </si>
  <si>
    <t>1/4 Brass Union</t>
  </si>
  <si>
    <t>P5918</t>
  </si>
  <si>
    <t>3/8 Brass Union</t>
  </si>
  <si>
    <t>P5919</t>
  </si>
  <si>
    <t>1/2 Brass Union</t>
  </si>
  <si>
    <t>P5920</t>
  </si>
  <si>
    <t>3/4 Brass Union</t>
  </si>
  <si>
    <t>P5921</t>
  </si>
  <si>
    <t>1 Brass Union</t>
  </si>
  <si>
    <t>P5922</t>
  </si>
  <si>
    <t>1-1/4 Brass Union</t>
  </si>
  <si>
    <t>P5923</t>
  </si>
  <si>
    <t>1-1/2 Brass Union</t>
  </si>
  <si>
    <t>P5924</t>
  </si>
  <si>
    <t>2 Brass Union</t>
  </si>
  <si>
    <t>P8359</t>
  </si>
  <si>
    <t>2-1/2 Brass Union</t>
  </si>
  <si>
    <t>P8385</t>
  </si>
  <si>
    <t>3 Brass Union</t>
  </si>
  <si>
    <t>HEX BUSHINGS</t>
  </si>
  <si>
    <t>P5987</t>
  </si>
  <si>
    <t>1/4x1/8 Brass Hex Bushing</t>
  </si>
  <si>
    <t>-</t>
  </si>
  <si>
    <t>P5989</t>
  </si>
  <si>
    <t>3/8x1/8 Brass Hex Bushing</t>
  </si>
  <si>
    <t>P5988</t>
  </si>
  <si>
    <t>3/8x1/4 Brass Hex Bushing</t>
  </si>
  <si>
    <t>P5992</t>
    <phoneticPr fontId="0" type="noConversion"/>
  </si>
  <si>
    <t>1/2x1/8 Brass Hex Bushing</t>
  </si>
  <si>
    <t>P5991</t>
    <phoneticPr fontId="0" type="noConversion"/>
  </si>
  <si>
    <t>1/2x1/4 Brass Hex Bushing</t>
  </si>
  <si>
    <t>P5990</t>
    <phoneticPr fontId="0" type="noConversion"/>
  </si>
  <si>
    <t>1/2x3/8 Brass Hex Bushing</t>
  </si>
  <si>
    <t>P8111</t>
  </si>
  <si>
    <t>3/4x1/8 Brass Hex Bushing</t>
  </si>
  <si>
    <t>P5995</t>
    <phoneticPr fontId="0" type="noConversion"/>
  </si>
  <si>
    <t>3/4x1/4 Brass Hex Bushing</t>
  </si>
  <si>
    <t>P5994</t>
    <phoneticPr fontId="0" type="noConversion"/>
  </si>
  <si>
    <t>3/4x3/8 Brass Hex Bushing</t>
  </si>
  <si>
    <t>P5993</t>
    <phoneticPr fontId="0" type="noConversion"/>
  </si>
  <si>
    <t>3/4x1/2 Brass Hex Bushing</t>
  </si>
  <si>
    <t>P6419</t>
  </si>
  <si>
    <t>1x1/4 Brass Hex Bushing</t>
  </si>
  <si>
    <t>P5998</t>
    <phoneticPr fontId="0" type="noConversion"/>
  </si>
  <si>
    <t>1x3/8 Brass Hex Bushing</t>
  </si>
  <si>
    <t>P5997</t>
    <phoneticPr fontId="0" type="noConversion"/>
  </si>
  <si>
    <t>1x1/2 Brass Hex Bushing</t>
  </si>
  <si>
    <t>P5996</t>
    <phoneticPr fontId="0" type="noConversion"/>
  </si>
  <si>
    <t>1x3/4 Brass Hex Bushing</t>
  </si>
  <si>
    <t>P6001</t>
    <phoneticPr fontId="0" type="noConversion"/>
  </si>
  <si>
    <t>1-1/4x1/2 Brass Hex Bushing</t>
  </si>
  <si>
    <t>P6000</t>
    <phoneticPr fontId="0" type="noConversion"/>
  </si>
  <si>
    <t>1-1/4x3/4 Brass Hex Bushing</t>
  </si>
  <si>
    <t>P5999</t>
    <phoneticPr fontId="0" type="noConversion"/>
  </si>
  <si>
    <t>1-1/4x1 Brass Hex Bushing</t>
  </si>
  <si>
    <t>P6005</t>
    <phoneticPr fontId="0" type="noConversion"/>
  </si>
  <si>
    <t>1-1/2x1/2 Brass Hex Bushing</t>
  </si>
  <si>
    <t>P6004</t>
    <phoneticPr fontId="0" type="noConversion"/>
  </si>
  <si>
    <t>1-1/2x3/4 Brass Hex Bushing</t>
  </si>
  <si>
    <t>P6003</t>
  </si>
  <si>
    <t>1-1/2x1 Brass Hex Bushing</t>
  </si>
  <si>
    <t>P6002</t>
  </si>
  <si>
    <t>1-1/2x1-1/4 Brass Hex Bushing</t>
  </si>
  <si>
    <t>P6010</t>
    <phoneticPr fontId="0" type="noConversion"/>
  </si>
  <si>
    <t>2x1/2 Brass Hex Bushing</t>
  </si>
  <si>
    <t>P6009</t>
    <phoneticPr fontId="0" type="noConversion"/>
  </si>
  <si>
    <t>2x3/4 Brass Hex Bushing</t>
  </si>
  <si>
    <t>P6008</t>
    <phoneticPr fontId="0" type="noConversion"/>
  </si>
  <si>
    <t>2x1 Brass Hex Bushing</t>
  </si>
  <si>
    <t>P6007</t>
    <phoneticPr fontId="0" type="noConversion"/>
  </si>
  <si>
    <t>2x1-1/4 Brass Hex Bushing</t>
  </si>
  <si>
    <t>P6006</t>
    <phoneticPr fontId="0" type="noConversion"/>
  </si>
  <si>
    <t>2x1-1/2 Brass Hex Bushing</t>
  </si>
  <si>
    <t>P6014</t>
  </si>
  <si>
    <t>2-1/2x1 Brass Hex Bushing</t>
  </si>
  <si>
    <t>P6013</t>
  </si>
  <si>
    <t>2-1/2x1-1/4 Brass Hex Bushing</t>
  </si>
  <si>
    <t>P6012</t>
    <phoneticPr fontId="0" type="noConversion"/>
  </si>
  <si>
    <t>2-1/2x1-1/2 Brass Hex Bushing</t>
  </si>
  <si>
    <t>P6011</t>
    <phoneticPr fontId="0" type="noConversion"/>
  </si>
  <si>
    <t>2-1/2x2 Brass Hex Bushing</t>
  </si>
  <si>
    <t>P6018</t>
  </si>
  <si>
    <t>3x1-1/4 Brass Hex Bushing</t>
  </si>
  <si>
    <t>P6017</t>
  </si>
  <si>
    <t>3x1-1/2 Brass Hex Bushing</t>
  </si>
  <si>
    <t>P6016</t>
    <phoneticPr fontId="0" type="noConversion"/>
  </si>
  <si>
    <t>3x2 Brass Hex Bushing</t>
  </si>
  <si>
    <t>P6015</t>
    <phoneticPr fontId="0" type="noConversion"/>
  </si>
  <si>
    <t>3x2-1/2 Brass Hex Bushing</t>
  </si>
  <si>
    <t>P6021</t>
    <phoneticPr fontId="0" type="noConversion"/>
  </si>
  <si>
    <t>4x2 Brass Hex Bushing</t>
  </si>
  <si>
    <t>P6020</t>
    <phoneticPr fontId="0" type="noConversion"/>
  </si>
  <si>
    <t>4x2-1/2 Brass Hex Bushing</t>
  </si>
  <si>
    <t>P6019</t>
    <phoneticPr fontId="0" type="noConversion"/>
  </si>
  <si>
    <t>4x3 Brass Hex Bushing</t>
  </si>
  <si>
    <t>ELBOWS 45 DEGREES</t>
  </si>
  <si>
    <t>P5780</t>
    <phoneticPr fontId="0" type="noConversion"/>
  </si>
  <si>
    <t>1/8 Brass 45 Elbow</t>
  </si>
  <si>
    <t>P5781</t>
  </si>
  <si>
    <t>1/4 Brass 45 Elbow</t>
  </si>
  <si>
    <t>P5782</t>
  </si>
  <si>
    <t>3/8 Brass 45 Elbow</t>
  </si>
  <si>
    <t>P5783</t>
  </si>
  <si>
    <t>1/2 Brass 45 Elbow</t>
  </si>
  <si>
    <t>P5784</t>
  </si>
  <si>
    <t>3/4 Brass 45 Elbow</t>
  </si>
  <si>
    <t>P5785</t>
  </si>
  <si>
    <t>1 Brass 45 Elbow</t>
  </si>
  <si>
    <t>P5786</t>
  </si>
  <si>
    <t>1-1/4 Brass 45 Elbow</t>
  </si>
  <si>
    <t>P5787</t>
  </si>
  <si>
    <t>1-1/2 Brass 45 Elbow</t>
  </si>
  <si>
    <t>P5788</t>
  </si>
  <si>
    <t>2 Brass 45 Elbow</t>
  </si>
  <si>
    <t>P5789</t>
  </si>
  <si>
    <t>2-1/2 Brass 45 Elbow</t>
  </si>
  <si>
    <t>P5790</t>
  </si>
  <si>
    <t>3 Brass 45 Elbow</t>
  </si>
  <si>
    <t>P5791</t>
    <phoneticPr fontId="0" type="noConversion"/>
  </si>
  <si>
    <t>4 Brass 45 Elbow</t>
  </si>
  <si>
    <t>STREET ELBOWS 45 DEGREES</t>
  </si>
  <si>
    <t>P5926</t>
    <phoneticPr fontId="0" type="noConversion"/>
  </si>
  <si>
    <t>1/8 Brass 45 St Elbow</t>
  </si>
  <si>
    <t>P5927</t>
  </si>
  <si>
    <t>1/4 Brass 45 St Elbow</t>
  </si>
  <si>
    <t>P5928</t>
  </si>
  <si>
    <t>3/8 Brass 45 St Elbow</t>
  </si>
  <si>
    <t>P5929</t>
  </si>
  <si>
    <t>1/2 Brass 45 St Elbow</t>
  </si>
  <si>
    <t>P5930</t>
  </si>
  <si>
    <t>3/4 Brass 45 St Elbow</t>
  </si>
  <si>
    <t>P5931</t>
  </si>
  <si>
    <t>1 Brass 45 St Elbow</t>
  </si>
  <si>
    <t>P5932</t>
  </si>
  <si>
    <t>1-1/4 Brass 45 St Elbow</t>
  </si>
  <si>
    <t>P5933</t>
  </si>
  <si>
    <t>1-1/2 Brass 45 St Elbow</t>
  </si>
  <si>
    <t>P5934</t>
  </si>
  <si>
    <t>2 Brass 45 St Elbow</t>
  </si>
  <si>
    <t>ELBOWS 90 DEGREES</t>
  </si>
  <si>
    <t>P5768</t>
    <phoneticPr fontId="0" type="noConversion"/>
  </si>
  <si>
    <t>1/8 Brass 90 Elbow</t>
  </si>
  <si>
    <t>P5764</t>
    <phoneticPr fontId="0" type="noConversion"/>
  </si>
  <si>
    <t>1/4 Brass 90 Elbow</t>
  </si>
  <si>
    <t>P5769</t>
    <phoneticPr fontId="0" type="noConversion"/>
  </si>
  <si>
    <t>3/8 Brass 90 Elbow</t>
  </si>
  <si>
    <t>P5770</t>
    <phoneticPr fontId="0" type="noConversion"/>
  </si>
  <si>
    <t>1/2 Brass 90 Elbow</t>
  </si>
  <si>
    <t>P5771</t>
    <phoneticPr fontId="0" type="noConversion"/>
  </si>
  <si>
    <t>3/4 Brass 90 Elbow</t>
  </si>
  <si>
    <t>P5772</t>
    <phoneticPr fontId="0" type="noConversion"/>
  </si>
  <si>
    <t>1 Brass 90 Elbow</t>
  </si>
  <si>
    <t>P5773</t>
  </si>
  <si>
    <t>1-1/4 Brass 90 Elbow</t>
  </si>
  <si>
    <t>P5774</t>
  </si>
  <si>
    <t>1-1/2 Brass 90 Elbow</t>
    <phoneticPr fontId="0" type="noConversion"/>
  </si>
  <si>
    <t>P5775</t>
  </si>
  <si>
    <t>2 Brass 90 Elbow</t>
  </si>
  <si>
    <t>P5776</t>
    <phoneticPr fontId="0" type="noConversion"/>
  </si>
  <si>
    <t>2-1/2 Brass 90 Elbow</t>
  </si>
  <si>
    <t>P5777</t>
  </si>
  <si>
    <t>3 Brass 90 Elbow</t>
  </si>
  <si>
    <t>P5778</t>
  </si>
  <si>
    <t>4 Brass 90 Elbow</t>
  </si>
  <si>
    <t>ELBOWS 90 DEGREES - REDUCING</t>
  </si>
  <si>
    <t>P6023</t>
    <phoneticPr fontId="0" type="noConversion"/>
  </si>
  <si>
    <t>1/4x1/8 Brass 90 Elbow</t>
  </si>
  <si>
    <t>P6025</t>
    <phoneticPr fontId="0" type="noConversion"/>
  </si>
  <si>
    <t>3/8x1/8 Brass 90 Elbow</t>
  </si>
  <si>
    <t>P6024</t>
    <phoneticPr fontId="0" type="noConversion"/>
  </si>
  <si>
    <t>3/8x1/4 Brass 90 Elbow</t>
  </si>
  <si>
    <t>P6027</t>
    <phoneticPr fontId="0" type="noConversion"/>
  </si>
  <si>
    <t>1/2x1/4 Brass 90 Elbow</t>
  </si>
  <si>
    <t>P6026</t>
    <phoneticPr fontId="0" type="noConversion"/>
  </si>
  <si>
    <t>1/2x3/8 Brass 90 Elbow</t>
  </si>
  <si>
    <t>P6031</t>
    <phoneticPr fontId="0" type="noConversion"/>
  </si>
  <si>
    <t>3/4x1/4 Brass 90 Elbow</t>
  </si>
  <si>
    <t>P6030</t>
    <phoneticPr fontId="0" type="noConversion"/>
  </si>
  <si>
    <t>3/4x3/8 Brass 90 Elbow</t>
  </si>
  <si>
    <t>P6029</t>
    <phoneticPr fontId="0" type="noConversion"/>
  </si>
  <si>
    <t>3/4x1/2 Brass 90 Elbow</t>
  </si>
  <si>
    <t>P6035</t>
    <phoneticPr fontId="0" type="noConversion"/>
  </si>
  <si>
    <t>1x1/4 Brass 90 Elbow</t>
  </si>
  <si>
    <t>P6034</t>
    <phoneticPr fontId="0" type="noConversion"/>
  </si>
  <si>
    <t>1x3/8 Brass 90 Elbow</t>
  </si>
  <si>
    <t>P6033</t>
    <phoneticPr fontId="0" type="noConversion"/>
  </si>
  <si>
    <t>1x1/2 Brass 90 Elbow</t>
  </si>
  <si>
    <t>P6032</t>
    <phoneticPr fontId="0" type="noConversion"/>
  </si>
  <si>
    <t>1x3/4 Brass 90 Elbow</t>
  </si>
  <si>
    <t>P6038</t>
    <phoneticPr fontId="0" type="noConversion"/>
  </si>
  <si>
    <t>1-1/4x1/2 Brass 90 Elbow</t>
  </si>
  <si>
    <t>P6037</t>
    <phoneticPr fontId="0" type="noConversion"/>
  </si>
  <si>
    <t>1-1/4x3/4 Brass 90 Elbow</t>
  </si>
  <si>
    <t>P6036</t>
    <phoneticPr fontId="0" type="noConversion"/>
  </si>
  <si>
    <t>1-1/4x1 Brass 90 Elbow</t>
  </si>
  <si>
    <t>P6042</t>
    <phoneticPr fontId="0" type="noConversion"/>
  </si>
  <si>
    <t>1-1/2x1/2 Brass 90 Elbow</t>
  </si>
  <si>
    <t>P6041</t>
    <phoneticPr fontId="0" type="noConversion"/>
  </si>
  <si>
    <t>1-1/2x3/4 Brass 90 Elbow</t>
  </si>
  <si>
    <t>P6040</t>
    <phoneticPr fontId="0" type="noConversion"/>
  </si>
  <si>
    <t>1-1/2x1 Brass 90 Elbow</t>
  </si>
  <si>
    <t>P6039</t>
    <phoneticPr fontId="0" type="noConversion"/>
  </si>
  <si>
    <t>1-1/2x1-1/4 Brass 90 Elbow</t>
  </si>
  <si>
    <t>P6047</t>
    <phoneticPr fontId="0" type="noConversion"/>
  </si>
  <si>
    <t>2x1/2 Brass 90 Elbow</t>
  </si>
  <si>
    <t>P6046</t>
    <phoneticPr fontId="0" type="noConversion"/>
  </si>
  <si>
    <t>2x3/4 Brass 90 Elbow</t>
  </si>
  <si>
    <t>P6045</t>
    <phoneticPr fontId="0" type="noConversion"/>
  </si>
  <si>
    <t>2x1 Brass 90 Elbow</t>
  </si>
  <si>
    <t>P6044</t>
    <phoneticPr fontId="0" type="noConversion"/>
  </si>
  <si>
    <t>2x1-1/4 Brass 90 Elbow</t>
  </si>
  <si>
    <t>P6043</t>
    <phoneticPr fontId="0" type="noConversion"/>
  </si>
  <si>
    <t>2x1-1/2 Brass 90 Elbow</t>
  </si>
  <si>
    <t>P6051</t>
    <phoneticPr fontId="0" type="noConversion"/>
  </si>
  <si>
    <t>2-1/2x1 Brass 90 Elbow</t>
  </si>
  <si>
    <t>P6050</t>
    <phoneticPr fontId="0" type="noConversion"/>
  </si>
  <si>
    <t>2-1/2x1-1/4 Brass 90 Elbow</t>
  </si>
  <si>
    <t>P6049</t>
    <phoneticPr fontId="0" type="noConversion"/>
  </si>
  <si>
    <t>2-1/2x1-1/2 Brass 90 Elbow</t>
  </si>
  <si>
    <t>P6048</t>
    <phoneticPr fontId="0" type="noConversion"/>
  </si>
  <si>
    <t>2-1/2x2 Brass 90 Elbow</t>
  </si>
  <si>
    <t>STREET ELBOWS 90 DEGREES</t>
  </si>
  <si>
    <t>P5793</t>
    <phoneticPr fontId="0" type="noConversion"/>
  </si>
  <si>
    <t>1/8 Brass 90 St Elbow</t>
  </si>
  <si>
    <t>P5794</t>
  </si>
  <si>
    <t>1/4 Brass 90 St Elbow</t>
  </si>
  <si>
    <t>P5795</t>
  </si>
  <si>
    <t>3/8 Brass 90 St Elbow</t>
  </si>
  <si>
    <t>P5796</t>
  </si>
  <si>
    <t>1/2 Brass 90 St Elbow</t>
  </si>
  <si>
    <t>P5797</t>
  </si>
  <si>
    <t>3/4 Brass 90 St Elbow</t>
  </si>
  <si>
    <t>P5798</t>
  </si>
  <si>
    <t>1 Brass 90 St Elbow</t>
  </si>
  <si>
    <t>P5799</t>
  </si>
  <si>
    <t>1-1/4 Brass 90 St Elbow</t>
  </si>
  <si>
    <t>P5800</t>
  </si>
  <si>
    <t>1-1/2 Brass 90 St Elbow</t>
  </si>
  <si>
    <t>P5801</t>
  </si>
  <si>
    <t>2 Brass 90 St Elbow</t>
  </si>
  <si>
    <t>P5802</t>
  </si>
  <si>
    <t>2-1/2 Brass 90 St Elbow</t>
  </si>
  <si>
    <t>P5803</t>
  </si>
  <si>
    <t>3 Brass 90 St Elbow</t>
  </si>
  <si>
    <t>P5804</t>
    <phoneticPr fontId="0" type="noConversion"/>
  </si>
  <si>
    <t>4 Brass 90 St Elbow</t>
  </si>
  <si>
    <t>TEES</t>
  </si>
  <si>
    <t>P5806</t>
    <phoneticPr fontId="0" type="noConversion"/>
  </si>
  <si>
    <t>1/8 Brass Tee</t>
  </si>
  <si>
    <t>P5807</t>
  </si>
  <si>
    <t>1/4 Brass Tee</t>
  </si>
  <si>
    <t>P5808</t>
  </si>
  <si>
    <t>3/8 Brass Tee</t>
  </si>
  <si>
    <t>P5809</t>
  </si>
  <si>
    <t>1/2 Brass Tee</t>
  </si>
  <si>
    <t>P5810</t>
  </si>
  <si>
    <t>3/4 Brass Tee</t>
  </si>
  <si>
    <t>P5811</t>
  </si>
  <si>
    <t>1 Brass Tee</t>
  </si>
  <si>
    <t>P5812</t>
  </si>
  <si>
    <t>1-1/4 Brass Tee</t>
  </si>
  <si>
    <t>P5813</t>
  </si>
  <si>
    <t>1-1/2 Brass Tee</t>
  </si>
  <si>
    <t>P5814</t>
  </si>
  <si>
    <t>2 Brass Tee</t>
  </si>
  <si>
    <t>P5815</t>
  </si>
  <si>
    <t>2-1/2 Brass Tee</t>
  </si>
  <si>
    <t>P5816</t>
  </si>
  <si>
    <t>3 Brass Tee</t>
  </si>
  <si>
    <t>P5817</t>
  </si>
  <si>
    <t>4 Brass Tee</t>
  </si>
  <si>
    <t>TEES - REDUCING</t>
  </si>
  <si>
    <t>P6057</t>
  </si>
  <si>
    <t>1/4x1/4x1/8 Brass Tee</t>
  </si>
  <si>
    <t>P6056</t>
  </si>
  <si>
    <t>1/4x1/4x3/8 Brass Tee</t>
  </si>
  <si>
    <t>P6060</t>
  </si>
  <si>
    <t>3/8x1/4x3/8 Brass Tee</t>
  </si>
  <si>
    <t>P6059</t>
  </si>
  <si>
    <t>3/8x3/8x1/4 Brass Tee</t>
  </si>
  <si>
    <t>P6058</t>
  </si>
  <si>
    <t>3/8x3/8x1/2 Brass Tee</t>
  </si>
  <si>
    <t>P6066</t>
  </si>
  <si>
    <t>1/2x1/4x1/2 Brass Tee</t>
  </si>
  <si>
    <t>P6064</t>
  </si>
  <si>
    <t>1/2x1/2x1/4 Brass Tee</t>
  </si>
  <si>
    <t>P6063</t>
  </si>
  <si>
    <t>1/2x1/2x3/8 Brass Tee</t>
  </si>
  <si>
    <t>P6062</t>
  </si>
  <si>
    <t>1/2x1/2x3/4 Brass Tee</t>
  </si>
  <si>
    <t>P6065</t>
  </si>
  <si>
    <t>1/2x3/8x3/8 Brass Tee</t>
  </si>
  <si>
    <t>P6073</t>
  </si>
  <si>
    <t>3/4x1/2x1/2 Brass Tee</t>
  </si>
  <si>
    <t>P6072</t>
  </si>
  <si>
    <t>3/4x1/2x3/4 Brass Tee</t>
  </si>
  <si>
    <t>P6071</t>
  </si>
  <si>
    <t>3/4x3/4x1/4 Brass Tee</t>
  </si>
  <si>
    <t>P6070</t>
  </si>
  <si>
    <t>3/4x3/4x3/8 Brass Tee</t>
  </si>
  <si>
    <t>P6069</t>
  </si>
  <si>
    <t>3/4x3/4x1/2 Brass Tee</t>
  </si>
  <si>
    <t>P6068</t>
    <phoneticPr fontId="0" type="noConversion"/>
  </si>
  <si>
    <t>3/4x3/4x1 Brass Tee</t>
  </si>
  <si>
    <t>P6085</t>
    <phoneticPr fontId="0" type="noConversion"/>
  </si>
  <si>
    <t>1x1/2x1/2 Brass Tee</t>
  </si>
  <si>
    <t>P6084</t>
    <phoneticPr fontId="0" type="noConversion"/>
  </si>
  <si>
    <t>1x1/2x3/4 Brass Tee</t>
  </si>
  <si>
    <t>P6083</t>
    <phoneticPr fontId="0" type="noConversion"/>
  </si>
  <si>
    <t>1x1/2x1 Brass Tee</t>
  </si>
  <si>
    <t>P6082</t>
    <phoneticPr fontId="0" type="noConversion"/>
  </si>
  <si>
    <t>1x3/4x1/2 Brass Tee</t>
  </si>
  <si>
    <t>P6081</t>
    <phoneticPr fontId="0" type="noConversion"/>
  </si>
  <si>
    <t>1x3/4x3/4 Brass Tee</t>
  </si>
  <si>
    <t>P6080</t>
    <phoneticPr fontId="0" type="noConversion"/>
  </si>
  <si>
    <t>1x3/4x1 Brass Tee</t>
  </si>
  <si>
    <t>P6079</t>
  </si>
  <si>
    <t>1x1x1/4 Brass Tee</t>
  </si>
  <si>
    <t>P6078</t>
  </si>
  <si>
    <t>1x1x3/8 Brass Tee</t>
  </si>
  <si>
    <t>P6077</t>
  </si>
  <si>
    <t>1x1x1/2 Brass Tee</t>
  </si>
  <si>
    <t>P6076</t>
  </si>
  <si>
    <t>1x1x3/4 Brass Tee</t>
  </si>
  <si>
    <t>P6075</t>
  </si>
  <si>
    <t>1x1x1-1/4 Brass Tee</t>
  </si>
  <si>
    <t>P6095</t>
  </si>
  <si>
    <t>1-1/4x1/2x1-1/4 Brass Tee</t>
  </si>
  <si>
    <t>P6094</t>
  </si>
  <si>
    <t>1-1/4x3/4x3/4 Brass Tee</t>
  </si>
  <si>
    <t>P6093</t>
  </si>
  <si>
    <t>1-1/4x3/4x1-1/4 Brass Tee</t>
  </si>
  <si>
    <t>P6092</t>
  </si>
  <si>
    <t>1-1/4x1x1/2 Brass Tee</t>
  </si>
  <si>
    <t>P6091</t>
  </si>
  <si>
    <t>1-1/4x1x3/4 Brass Tee</t>
  </si>
  <si>
    <t>P6090</t>
  </si>
  <si>
    <t>1-1/4x1x1 Brass Tee</t>
  </si>
  <si>
    <t>P6089</t>
  </si>
  <si>
    <t>1-1/4x1x1-1/4 Brass Tee</t>
  </si>
  <si>
    <t>P6088</t>
  </si>
  <si>
    <t>1-1/4x1-1/4x1/2 Brass Tee</t>
  </si>
  <si>
    <t>P6087</t>
  </si>
  <si>
    <t>1-1/4x1-1/4x3/4 Brass Tee</t>
  </si>
  <si>
    <t>P6086</t>
  </si>
  <si>
    <t>1-1/4x1-1/4x1 Brass Tee</t>
  </si>
  <si>
    <t>P6106</t>
  </si>
  <si>
    <t>1-1/2x1/2x1-1/2 Brass Tee</t>
  </si>
  <si>
    <t>P6105</t>
  </si>
  <si>
    <t>1-1/2x3/4x1-1/2 Brass Tee</t>
  </si>
  <si>
    <t>P6102</t>
  </si>
  <si>
    <t>1-1/2x1x1-1/2 Brass Tee</t>
  </si>
  <si>
    <t>P6100</t>
  </si>
  <si>
    <t>1-1/2x1-1/4x1-1/2 Brass Tee</t>
  </si>
  <si>
    <t>P6099</t>
  </si>
  <si>
    <t>1-1/2x1-1/2x1/2 Brass Tee</t>
  </si>
  <si>
    <t>P7329</t>
  </si>
  <si>
    <t>1-1/2x1-1/2x3/4 Brass Tee</t>
  </si>
  <si>
    <t>P6135</t>
  </si>
  <si>
    <t>1-1/2x1-1/2x1 Brass Tee</t>
  </si>
  <si>
    <t>P6097</t>
  </si>
  <si>
    <t>1-1/2x1-1/2x1-1/4 Brass Tee</t>
  </si>
  <si>
    <t>P6096</t>
  </si>
  <si>
    <t>1-1/2x1-1/2x2 Brass Tee</t>
  </si>
  <si>
    <t>P6119</t>
  </si>
  <si>
    <t>2x3/4x2 Brass Tee</t>
  </si>
  <si>
    <t>P6118</t>
  </si>
  <si>
    <t>2x1x2 Brass Tee</t>
  </si>
  <si>
    <t>P6117</t>
  </si>
  <si>
    <t>2x1-1/4x2 Brass Tee</t>
  </si>
  <si>
    <t>P6113</t>
  </si>
  <si>
    <t>2x1-1/2x2 Brass Tee</t>
  </si>
  <si>
    <t>P6112</t>
  </si>
  <si>
    <t>2x2x1/2 Brass Tee</t>
  </si>
  <si>
    <t>P6111</t>
  </si>
  <si>
    <t>2x2x3/4 Brass Tee</t>
  </si>
  <si>
    <t>P6110</t>
  </si>
  <si>
    <t>2x2x1 Brass Tee</t>
  </si>
  <si>
    <t>P6109</t>
  </si>
  <si>
    <t>2x2x1-1/4 Brass Tee</t>
  </si>
  <si>
    <t>P6108</t>
  </si>
  <si>
    <t>2x2x1-1/2 Brass Tee</t>
  </si>
  <si>
    <t>P6123</t>
  </si>
  <si>
    <t>2-1/2x2-1/2x1 Brass Tee</t>
  </si>
  <si>
    <t>P6122</t>
  </si>
  <si>
    <t>2-1/2x2-1/2x1-1/4 Brass Tee</t>
  </si>
  <si>
    <t>P6121</t>
  </si>
  <si>
    <t>2-1/2x2-1/2x1-1/2 Brass Tee</t>
  </si>
  <si>
    <t>P6120</t>
  </si>
  <si>
    <t>2-1/2x2-1/2x2 Brass Tee</t>
  </si>
  <si>
    <t>P6126</t>
  </si>
  <si>
    <t>2-1/2x1-1/2x2-1/2 Brass Tee</t>
  </si>
  <si>
    <t>P6125</t>
  </si>
  <si>
    <t>2-1/2x2x2 Brass Tee</t>
  </si>
  <si>
    <t>P6124</t>
  </si>
  <si>
    <t>2-1/2x2x2-1/2 Brass Tee</t>
  </si>
  <si>
    <t>P6132</t>
  </si>
  <si>
    <t>3x2x2 Brass Tee</t>
  </si>
  <si>
    <t>P6131</t>
  </si>
  <si>
    <t>3x2x3 Brass Tee</t>
  </si>
  <si>
    <t>P6130</t>
  </si>
  <si>
    <t>3x2-1/2x2-1/2 Brass Tee</t>
  </si>
  <si>
    <t>P6129</t>
  </si>
  <si>
    <t>3x3x1 Brass Tee</t>
  </si>
  <si>
    <t>P6128</t>
  </si>
  <si>
    <t>3x3x2 Brass Tee</t>
  </si>
  <si>
    <t>P6127</t>
  </si>
  <si>
    <t>3x3x2-1/2 Brass Tee</t>
  </si>
  <si>
    <t>P6134</t>
  </si>
  <si>
    <t>4x4x2 Brass Tee</t>
  </si>
  <si>
    <t>P6133</t>
  </si>
  <si>
    <t>4x4x2-1/2 Brass Tee</t>
  </si>
  <si>
    <t>CAPS</t>
  </si>
  <si>
    <t>P5832</t>
    <phoneticPr fontId="0" type="noConversion"/>
  </si>
  <si>
    <t>1/8 Brass Cap</t>
  </si>
  <si>
    <t>P5833</t>
  </si>
  <si>
    <t>1/4 Brass Cap</t>
  </si>
  <si>
    <t>P5834</t>
  </si>
  <si>
    <t>3/8 Brass Cap</t>
  </si>
  <si>
    <t>P5835</t>
  </si>
  <si>
    <t>1/2 Brass Cap</t>
  </si>
  <si>
    <t>P5836</t>
  </si>
  <si>
    <t>3/4 Brass Cap</t>
  </si>
  <si>
    <t>P5837</t>
  </si>
  <si>
    <t>1 Brass Cap</t>
  </si>
  <si>
    <t>P5838</t>
  </si>
  <si>
    <t>1-1/4 Brass Cap</t>
  </si>
  <si>
    <t>P5839</t>
  </si>
  <si>
    <t>1-1/2 Brass Cap</t>
  </si>
  <si>
    <t>P5840</t>
  </si>
  <si>
    <t>2 Brass Cap</t>
  </si>
  <si>
    <t>P5841</t>
  </si>
  <si>
    <t>2-1/2 Brass Cap</t>
  </si>
  <si>
    <t>P5842</t>
  </si>
  <si>
    <t>3 Brass Cap</t>
  </si>
  <si>
    <t>P5843</t>
    <phoneticPr fontId="0" type="noConversion"/>
  </si>
  <si>
    <t>4 Brass Cap</t>
  </si>
  <si>
    <t>PLUGS - SQUARE HEAD, CORED</t>
  </si>
  <si>
    <t>P5844</t>
    <phoneticPr fontId="0" type="noConversion"/>
  </si>
  <si>
    <t>1/8 Brass Cored Plug</t>
  </si>
  <si>
    <t>P5845</t>
  </si>
  <si>
    <t>1/4 Brass Cored Plug</t>
  </si>
  <si>
    <t>P5846</t>
  </si>
  <si>
    <t>3/8 Brass Cored Plug</t>
  </si>
  <si>
    <t>P5847</t>
  </si>
  <si>
    <t>1/2 Brass Cored Plug</t>
  </si>
  <si>
    <t>P5848</t>
  </si>
  <si>
    <t>3/4 Brass Cored Plug</t>
  </si>
  <si>
    <t>P5849</t>
  </si>
  <si>
    <t>1 Brass Cored Plug</t>
  </si>
  <si>
    <t>P5850</t>
  </si>
  <si>
    <t>1-1/4 Brass Cored Plug</t>
  </si>
  <si>
    <t>P5851</t>
  </si>
  <si>
    <t>1-1/2 Brass Cored Plug</t>
  </si>
  <si>
    <t>P5852</t>
  </si>
  <si>
    <t>2 Brass Cored Plug</t>
  </si>
  <si>
    <t>P5853</t>
  </si>
  <si>
    <t>2-1/2 Brass Cored Plug</t>
  </si>
  <si>
    <t>P5854</t>
  </si>
  <si>
    <t>3 Brass Cored Plug</t>
  </si>
  <si>
    <t>P5855</t>
  </si>
  <si>
    <t>4 Brass Cored Plug</t>
  </si>
  <si>
    <t>PLUGS - SQUARE HEAD, SOLID</t>
  </si>
  <si>
    <t>P5857</t>
    <phoneticPr fontId="0" type="noConversion"/>
  </si>
  <si>
    <t>1/8 Brass Solid Plug</t>
    <phoneticPr fontId="0" type="noConversion"/>
  </si>
  <si>
    <t>P5858</t>
  </si>
  <si>
    <t>1/4 Brass Solid Plug</t>
  </si>
  <si>
    <t>P5859</t>
  </si>
  <si>
    <t>3/8 Brass Solid Plug</t>
  </si>
  <si>
    <t>P5860</t>
  </si>
  <si>
    <t>1/2 Brass Solid Plug</t>
  </si>
  <si>
    <t>P5861</t>
  </si>
  <si>
    <t>3/4 Brass Solid Plug</t>
  </si>
  <si>
    <t>P5862</t>
  </si>
  <si>
    <t>1 Brass Solid Plug</t>
  </si>
  <si>
    <t>P5863</t>
  </si>
  <si>
    <t>1-1/4 Brass Solid Plug</t>
  </si>
  <si>
    <t>P5864</t>
  </si>
  <si>
    <t>1-1/2 Brass Solid Plug</t>
  </si>
  <si>
    <t>P5865</t>
  </si>
  <si>
    <t>2 Brass Solid Plug</t>
  </si>
  <si>
    <t>CROSSES</t>
  </si>
  <si>
    <t>P5882</t>
  </si>
  <si>
    <t>1/4 Brass Cross</t>
  </si>
  <si>
    <t>P5883</t>
  </si>
  <si>
    <t>3/8 Brass Cross</t>
  </si>
  <si>
    <t>P5884</t>
  </si>
  <si>
    <t>1/2 Brass Cross</t>
  </si>
  <si>
    <t>P5885</t>
  </si>
  <si>
    <t>3/4 Brass Cross</t>
  </si>
  <si>
    <t>P5886</t>
  </si>
  <si>
    <t>1 Brass Cross</t>
  </si>
  <si>
    <t>P5887</t>
  </si>
  <si>
    <t>1-1/4 Brass Cross</t>
  </si>
  <si>
    <t>P5888</t>
  </si>
  <si>
    <t>1-1/2 Brass Cross</t>
  </si>
  <si>
    <t>P5889</t>
  </si>
  <si>
    <t>2 Brass Cross</t>
  </si>
  <si>
    <t>FLOOR FLANGES</t>
  </si>
  <si>
    <t>P5896</t>
  </si>
  <si>
    <t>1/2 Brass Floor Flange</t>
  </si>
  <si>
    <t>P5897</t>
  </si>
  <si>
    <t>3/4 Brass Floor Flange</t>
  </si>
  <si>
    <t>P5898</t>
  </si>
  <si>
    <t>1 Brass Floor Flange</t>
  </si>
  <si>
    <t>P5899</t>
  </si>
  <si>
    <t>1-1/4 Brass Floor Flange</t>
  </si>
  <si>
    <t>P5900</t>
  </si>
  <si>
    <t>1-1/2 Brass Floor Flange</t>
  </si>
  <si>
    <t>P5901</t>
  </si>
  <si>
    <t>2 Brass Floor Flange</t>
  </si>
  <si>
    <t>BF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</si>
</sst>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theme="0"/>
      <name val="Calibri"/>
      <family val="2"/>
    </font>
    <font>
      <b/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" fontId="2" fillId="0" borderId="4" xfId="0" applyNumberFormat="1" applyFont="1" applyBorder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Protection="1"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3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8" fillId="3" borderId="14" xfId="0" applyFont="1" applyFill="1" applyBorder="1" applyProtection="1">
      <protection hidden="1"/>
    </xf>
    <xf numFmtId="2" fontId="8" fillId="3" borderId="15" xfId="0" applyNumberFormat="1" applyFont="1" applyFill="1" applyBorder="1" applyProtection="1">
      <protection hidden="1"/>
    </xf>
    <xf numFmtId="0" fontId="9" fillId="3" borderId="15" xfId="0" applyFont="1" applyFill="1" applyBorder="1" applyAlignment="1" applyProtection="1">
      <alignment horizontal="left"/>
      <protection hidden="1"/>
    </xf>
    <xf numFmtId="164" fontId="8" fillId="3" borderId="15" xfId="0" applyNumberFormat="1" applyFont="1" applyFill="1" applyBorder="1" applyProtection="1">
      <protection hidden="1"/>
    </xf>
    <xf numFmtId="167" fontId="10" fillId="3" borderId="15" xfId="0" applyNumberFormat="1" applyFont="1" applyFill="1" applyBorder="1" applyAlignment="1" applyProtection="1">
      <alignment horizontal="center"/>
      <protection hidden="1"/>
    </xf>
    <xf numFmtId="166" fontId="10" fillId="3" borderId="15" xfId="0" applyNumberFormat="1" applyFont="1" applyFill="1" applyBorder="1" applyAlignment="1" applyProtection="1">
      <alignment horizontal="center"/>
      <protection hidden="1"/>
    </xf>
    <xf numFmtId="0" fontId="8" fillId="3" borderId="15" xfId="0" applyFont="1" applyFill="1" applyBorder="1" applyAlignment="1" applyProtection="1">
      <alignment horizontal="center"/>
      <protection hidden="1"/>
    </xf>
    <xf numFmtId="0" fontId="8" fillId="3" borderId="15" xfId="0" applyFont="1" applyFill="1" applyBorder="1" applyAlignment="1">
      <alignment horizontal="center"/>
    </xf>
    <xf numFmtId="164" fontId="8" fillId="3" borderId="16" xfId="0" applyNumberFormat="1" applyFont="1" applyFill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0" fontId="2" fillId="0" borderId="9" xfId="0" applyFont="1" applyBorder="1" applyProtection="1">
      <protection hidden="1"/>
    </xf>
    <xf numFmtId="2" fontId="2" fillId="0" borderId="17" xfId="0" applyNumberFormat="1" applyFont="1" applyBorder="1" applyAlignment="1" applyProtection="1">
      <alignment horizontal="center"/>
      <protection hidden="1"/>
    </xf>
    <xf numFmtId="0" fontId="2" fillId="0" borderId="17" xfId="0" quotePrefix="1" applyFont="1" applyBorder="1" applyAlignment="1" applyProtection="1">
      <alignment horizontal="left"/>
      <protection hidden="1"/>
    </xf>
    <xf numFmtId="164" fontId="2" fillId="0" borderId="17" xfId="0" applyNumberFormat="1" applyFont="1" applyBorder="1" applyAlignment="1" applyProtection="1">
      <alignment horizontal="center"/>
      <protection hidden="1"/>
    </xf>
    <xf numFmtId="167" fontId="11" fillId="0" borderId="17" xfId="0" applyNumberFormat="1" applyFont="1" applyBorder="1" applyAlignment="1" applyProtection="1">
      <alignment horizontal="center"/>
      <protection hidden="1"/>
    </xf>
    <xf numFmtId="166" fontId="2" fillId="0" borderId="17" xfId="0" applyNumberFormat="1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4" borderId="17" xfId="0" applyFont="1" applyFill="1" applyBorder="1" applyAlignment="1" applyProtection="1">
      <alignment horizontal="center"/>
      <protection locked="0"/>
    </xf>
    <xf numFmtId="164" fontId="2" fillId="5" borderId="17" xfId="0" applyNumberFormat="1" applyFont="1" applyFill="1" applyBorder="1" applyAlignment="1" applyProtection="1">
      <alignment horizontal="center"/>
      <protection hidden="1"/>
    </xf>
    <xf numFmtId="2" fontId="2" fillId="0" borderId="18" xfId="0" applyNumberFormat="1" applyFont="1" applyBorder="1" applyAlignment="1" applyProtection="1">
      <alignment horizontal="center"/>
      <protection hidden="1"/>
    </xf>
    <xf numFmtId="0" fontId="2" fillId="0" borderId="18" xfId="0" quotePrefix="1" applyFont="1" applyBorder="1" applyAlignment="1" applyProtection="1">
      <alignment horizontal="left"/>
      <protection hidden="1"/>
    </xf>
    <xf numFmtId="164" fontId="2" fillId="0" borderId="18" xfId="0" applyNumberFormat="1" applyFont="1" applyBorder="1" applyAlignment="1" applyProtection="1">
      <alignment horizontal="center"/>
      <protection hidden="1"/>
    </xf>
    <xf numFmtId="167" fontId="11" fillId="0" borderId="18" xfId="0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4" borderId="18" xfId="0" applyFont="1" applyFill="1" applyBorder="1" applyAlignment="1" applyProtection="1">
      <alignment horizontal="center"/>
      <protection locked="0"/>
    </xf>
    <xf numFmtId="166" fontId="2" fillId="0" borderId="18" xfId="0" applyNumberFormat="1" applyFont="1" applyBorder="1" applyAlignment="1" applyProtection="1">
      <alignment horizontal="center"/>
      <protection hidden="1"/>
    </xf>
    <xf numFmtId="164" fontId="2" fillId="5" borderId="18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12" fillId="6" borderId="18" xfId="0" applyNumberFormat="1" applyFont="1" applyFill="1" applyBorder="1" applyAlignment="1" applyProtection="1">
      <alignment horizontal="center"/>
      <protection hidden="1"/>
    </xf>
    <xf numFmtId="2" fontId="2" fillId="0" borderId="4" xfId="0" applyNumberFormat="1" applyFont="1" applyBorder="1" applyAlignment="1" applyProtection="1">
      <alignment horizontal="center"/>
      <protection hidden="1"/>
    </xf>
    <xf numFmtId="0" fontId="2" fillId="0" borderId="4" xfId="0" quotePrefix="1" applyFont="1" applyBorder="1" applyAlignment="1" applyProtection="1">
      <alignment horizontal="left"/>
      <protection hidden="1"/>
    </xf>
    <xf numFmtId="164" fontId="2" fillId="0" borderId="4" xfId="0" applyNumberFormat="1" applyFont="1" applyBorder="1" applyAlignment="1" applyProtection="1">
      <alignment horizontal="center"/>
      <protection hidden="1"/>
    </xf>
    <xf numFmtId="167" fontId="11" fillId="0" borderId="4" xfId="0" applyNumberFormat="1" applyFont="1" applyBorder="1" applyAlignment="1" applyProtection="1">
      <alignment horizontal="center"/>
      <protection hidden="1"/>
    </xf>
    <xf numFmtId="166" fontId="2" fillId="0" borderId="9" xfId="0" applyNumberFormat="1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locked="0"/>
    </xf>
    <xf numFmtId="164" fontId="2" fillId="5" borderId="9" xfId="0" applyNumberFormat="1" applyFont="1" applyFill="1" applyBorder="1" applyAlignment="1" applyProtection="1">
      <alignment horizontal="center"/>
      <protection hidden="1"/>
    </xf>
    <xf numFmtId="0" fontId="8" fillId="3" borderId="19" xfId="0" applyFont="1" applyFill="1" applyBorder="1" applyProtection="1">
      <protection hidden="1"/>
    </xf>
    <xf numFmtId="2" fontId="8" fillId="3" borderId="20" xfId="0" applyNumberFormat="1" applyFont="1" applyFill="1" applyBorder="1" applyProtection="1">
      <protection hidden="1"/>
    </xf>
    <xf numFmtId="0" fontId="9" fillId="3" borderId="20" xfId="0" applyFont="1" applyFill="1" applyBorder="1" applyAlignment="1" applyProtection="1">
      <alignment horizontal="left"/>
      <protection hidden="1"/>
    </xf>
    <xf numFmtId="164" fontId="8" fillId="3" borderId="20" xfId="0" applyNumberFormat="1" applyFont="1" applyFill="1" applyBorder="1" applyProtection="1">
      <protection hidden="1"/>
    </xf>
    <xf numFmtId="167" fontId="10" fillId="3" borderId="20" xfId="0" applyNumberFormat="1" applyFont="1" applyFill="1" applyBorder="1" applyAlignment="1" applyProtection="1">
      <alignment horizontal="center"/>
      <protection hidden="1"/>
    </xf>
    <xf numFmtId="166" fontId="10" fillId="3" borderId="20" xfId="0" applyNumberFormat="1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>
      <alignment horizontal="center"/>
    </xf>
    <xf numFmtId="164" fontId="8" fillId="3" borderId="5" xfId="0" applyNumberFormat="1" applyFont="1" applyFill="1" applyBorder="1" applyAlignment="1" applyProtection="1">
      <alignment horizontal="center"/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0" fontId="2" fillId="0" borderId="9" xfId="0" quotePrefix="1" applyFont="1" applyBorder="1" applyAlignment="1" applyProtection="1">
      <alignment horizontal="left"/>
      <protection hidden="1"/>
    </xf>
    <xf numFmtId="164" fontId="2" fillId="0" borderId="9" xfId="0" applyNumberFormat="1" applyFont="1" applyBorder="1" applyAlignment="1" applyProtection="1">
      <alignment horizontal="center"/>
      <protection hidden="1"/>
    </xf>
    <xf numFmtId="167" fontId="11" fillId="0" borderId="9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7" borderId="6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/>
      <protection hidden="1"/>
    </xf>
    <xf numFmtId="0" fontId="2" fillId="0" borderId="20" xfId="0" quotePrefix="1" applyFont="1" applyBorder="1" applyAlignment="1" applyProtection="1">
      <alignment horizontal="left"/>
      <protection hidden="1"/>
    </xf>
    <xf numFmtId="164" fontId="2" fillId="0" borderId="20" xfId="0" applyNumberFormat="1" applyFont="1" applyBorder="1" applyAlignment="1" applyProtection="1">
      <alignment horizontal="center"/>
      <protection hidden="1"/>
    </xf>
    <xf numFmtId="167" fontId="8" fillId="0" borderId="20" xfId="0" applyNumberFormat="1" applyFont="1" applyBorder="1" applyAlignment="1" applyProtection="1">
      <alignment horizontal="center"/>
      <protection hidden="1"/>
    </xf>
    <xf numFmtId="166" fontId="8" fillId="0" borderId="20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0" fontId="2" fillId="7" borderId="9" xfId="0" applyFont="1" applyFill="1" applyBorder="1" applyAlignment="1" applyProtection="1">
      <alignment horizontal="center"/>
      <protection locked="0"/>
    </xf>
    <xf numFmtId="2" fontId="2" fillId="0" borderId="19" xfId="0" quotePrefix="1" applyNumberFormat="1" applyFont="1" applyBorder="1" applyAlignment="1" applyProtection="1">
      <alignment horizontal="center"/>
      <protection hidden="1"/>
    </xf>
    <xf numFmtId="164" fontId="12" fillId="0" borderId="20" xfId="0" applyNumberFormat="1" applyFont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0" fontId="2" fillId="0" borderId="17" xfId="0" quotePrefix="1" applyFont="1" applyBorder="1" applyAlignment="1" applyProtection="1">
      <alignment horizontal="left" vertical="center"/>
      <protection hidden="1"/>
    </xf>
    <xf numFmtId="164" fontId="2" fillId="0" borderId="17" xfId="0" applyNumberFormat="1" applyFont="1" applyBorder="1" applyAlignment="1" applyProtection="1">
      <alignment horizontal="center" vertical="center"/>
      <protection hidden="1"/>
    </xf>
    <xf numFmtId="167" fontId="11" fillId="0" borderId="17" xfId="0" applyNumberFormat="1" applyFont="1" applyBorder="1" applyAlignment="1" applyProtection="1">
      <alignment horizontal="center" vertical="center"/>
      <protection hidden="1"/>
    </xf>
    <xf numFmtId="166" fontId="2" fillId="0" borderId="17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164" fontId="2" fillId="5" borderId="17" xfId="0" applyNumberFormat="1" applyFont="1" applyFill="1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4" xfId="0" quotePrefix="1" applyFont="1" applyBorder="1" applyAlignment="1" applyProtection="1">
      <alignment horizontal="left" vertical="center"/>
      <protection hidden="1"/>
    </xf>
    <xf numFmtId="164" fontId="2" fillId="0" borderId="4" xfId="0" applyNumberFormat="1" applyFont="1" applyBorder="1" applyAlignment="1" applyProtection="1">
      <alignment horizontal="center" vertical="center"/>
      <protection hidden="1"/>
    </xf>
    <xf numFmtId="167" fontId="11" fillId="0" borderId="4" xfId="0" applyNumberFormat="1" applyFont="1" applyBorder="1" applyAlignment="1" applyProtection="1">
      <alignment horizontal="center" vertical="center"/>
      <protection hidden="1"/>
    </xf>
    <xf numFmtId="166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64" fontId="2" fillId="5" borderId="9" xfId="0" applyNumberFormat="1" applyFont="1" applyFill="1" applyBorder="1" applyAlignment="1" applyProtection="1">
      <alignment horizontal="center" vertical="center"/>
      <protection hidden="1"/>
    </xf>
    <xf numFmtId="2" fontId="13" fillId="0" borderId="17" xfId="0" applyNumberFormat="1" applyFont="1" applyBorder="1" applyAlignment="1" applyProtection="1">
      <alignment horizontal="center"/>
      <protection hidden="1"/>
    </xf>
    <xf numFmtId="0" fontId="13" fillId="0" borderId="17" xfId="0" quotePrefix="1" applyFont="1" applyBorder="1" applyAlignment="1" applyProtection="1">
      <alignment horizontal="left"/>
      <protection hidden="1"/>
    </xf>
    <xf numFmtId="164" fontId="13" fillId="0" borderId="17" xfId="0" applyNumberFormat="1" applyFont="1" applyBorder="1" applyAlignment="1" applyProtection="1">
      <alignment horizontal="center"/>
      <protection hidden="1"/>
    </xf>
    <xf numFmtId="167" fontId="12" fillId="0" borderId="17" xfId="0" applyNumberFormat="1" applyFont="1" applyBorder="1" applyAlignment="1" applyProtection="1">
      <alignment horizontal="center"/>
      <protection hidden="1"/>
    </xf>
    <xf numFmtId="0" fontId="13" fillId="0" borderId="17" xfId="0" applyFont="1" applyBorder="1" applyAlignment="1" applyProtection="1">
      <alignment horizontal="center"/>
      <protection hidden="1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12" fillId="0" borderId="18" xfId="0" applyNumberFormat="1" applyFont="1" applyBorder="1" applyAlignment="1" applyProtection="1">
      <alignment horizontal="center"/>
      <protection hidden="1"/>
    </xf>
    <xf numFmtId="2" fontId="2" fillId="0" borderId="18" xfId="0" quotePrefix="1" applyNumberFormat="1" applyFont="1" applyBorder="1" applyAlignment="1" applyProtection="1">
      <alignment horizontal="center"/>
      <protection hidden="1"/>
    </xf>
    <xf numFmtId="2" fontId="2" fillId="0" borderId="4" xfId="0" quotePrefix="1" applyNumberFormat="1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2" fillId="4" borderId="9" xfId="0" applyFont="1" applyFill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horizontal="center"/>
      <protection hidden="1"/>
    </xf>
    <xf numFmtId="164" fontId="2" fillId="0" borderId="17" xfId="0" quotePrefix="1" applyNumberFormat="1" applyFont="1" applyBorder="1" applyAlignment="1" applyProtection="1">
      <alignment horizontal="center"/>
      <protection hidden="1"/>
    </xf>
    <xf numFmtId="164" fontId="2" fillId="0" borderId="18" xfId="0" quotePrefix="1" applyNumberFormat="1" applyFont="1" applyBorder="1" applyAlignment="1" applyProtection="1">
      <alignment horizontal="center"/>
      <protection hidden="1"/>
    </xf>
    <xf numFmtId="164" fontId="2" fillId="0" borderId="4" xfId="0" quotePrefix="1" applyNumberFormat="1" applyFont="1" applyBorder="1" applyAlignment="1" applyProtection="1">
      <alignment horizontal="center"/>
      <protection hidden="1"/>
    </xf>
    <xf numFmtId="0" fontId="2" fillId="0" borderId="4" xfId="0" applyFont="1" applyBorder="1" applyProtection="1">
      <protection hidden="1"/>
    </xf>
    <xf numFmtId="0" fontId="0" fillId="0" borderId="9" xfId="0" applyBorder="1" applyProtection="1">
      <protection hidden="1"/>
    </xf>
    <xf numFmtId="0" fontId="2" fillId="0" borderId="17" xfId="0" applyFont="1" applyBorder="1" applyProtection="1">
      <protection hidden="1"/>
    </xf>
    <xf numFmtId="2" fontId="12" fillId="0" borderId="18" xfId="0" applyNumberFormat="1" applyFont="1" applyBorder="1" applyAlignment="1" applyProtection="1">
      <alignment horizontal="center"/>
      <protection hidden="1"/>
    </xf>
    <xf numFmtId="164" fontId="12" fillId="0" borderId="17" xfId="0" applyNumberFormat="1" applyFont="1" applyBorder="1" applyAlignment="1" applyProtection="1">
      <alignment horizontal="center"/>
      <protection hidden="1"/>
    </xf>
    <xf numFmtId="2" fontId="12" fillId="0" borderId="4" xfId="0" applyNumberFormat="1" applyFont="1" applyBorder="1" applyAlignment="1" applyProtection="1">
      <alignment horizontal="center"/>
      <protection hidden="1"/>
    </xf>
    <xf numFmtId="164" fontId="12" fillId="0" borderId="4" xfId="0" applyNumberFormat="1" applyFont="1" applyBorder="1" applyAlignment="1" applyProtection="1">
      <alignment horizontal="center"/>
      <protection hidden="1"/>
    </xf>
    <xf numFmtId="0" fontId="13" fillId="0" borderId="18" xfId="0" quotePrefix="1" applyFont="1" applyBorder="1" applyAlignment="1" applyProtection="1">
      <alignment horizontal="left"/>
      <protection hidden="1"/>
    </xf>
    <xf numFmtId="164" fontId="13" fillId="0" borderId="18" xfId="0" applyNumberFormat="1" applyFont="1" applyBorder="1" applyAlignment="1" applyProtection="1">
      <alignment horizontal="center"/>
      <protection hidden="1"/>
    </xf>
    <xf numFmtId="167" fontId="12" fillId="0" borderId="18" xfId="0" applyNumberFormat="1" applyFont="1" applyBorder="1" applyAlignment="1" applyProtection="1">
      <alignment horizontal="center"/>
      <protection hidden="1"/>
    </xf>
    <xf numFmtId="0" fontId="13" fillId="4" borderId="18" xfId="0" applyFont="1" applyFill="1" applyBorder="1" applyAlignment="1" applyProtection="1">
      <alignment horizontal="center"/>
      <protection locked="0"/>
    </xf>
    <xf numFmtId="0" fontId="12" fillId="0" borderId="4" xfId="0" quotePrefix="1" applyFont="1" applyBorder="1" applyAlignment="1" applyProtection="1">
      <alignment horizontal="left"/>
      <protection hidden="1"/>
    </xf>
    <xf numFmtId="167" fontId="12" fillId="0" borderId="4" xfId="0" applyNumberFormat="1" applyFont="1" applyBorder="1" applyAlignment="1" applyProtection="1">
      <alignment horizontal="center"/>
      <protection hidden="1"/>
    </xf>
    <xf numFmtId="0" fontId="13" fillId="4" borderId="4" xfId="0" applyFont="1" applyFill="1" applyBorder="1" applyAlignment="1" applyProtection="1">
      <alignment horizontal="center"/>
      <protection locked="0"/>
    </xf>
    <xf numFmtId="2" fontId="13" fillId="0" borderId="18" xfId="0" applyNumberFormat="1" applyFont="1" applyBorder="1" applyAlignment="1" applyProtection="1">
      <alignment horizontal="center"/>
      <protection hidden="1"/>
    </xf>
    <xf numFmtId="2" fontId="13" fillId="0" borderId="4" xfId="0" applyNumberFormat="1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horizontal="left"/>
      <protection hidden="1"/>
    </xf>
    <xf numFmtId="164" fontId="13" fillId="0" borderId="4" xfId="0" applyNumberFormat="1" applyFont="1" applyBorder="1" applyAlignment="1" applyProtection="1">
      <alignment horizontal="center"/>
      <protection hidden="1"/>
    </xf>
    <xf numFmtId="0" fontId="13" fillId="0" borderId="4" xfId="0" quotePrefix="1" applyFont="1" applyBorder="1" applyAlignment="1" applyProtection="1">
      <alignment horizontal="left"/>
      <protection hidden="1"/>
    </xf>
    <xf numFmtId="2" fontId="13" fillId="0" borderId="19" xfId="0" applyNumberFormat="1" applyFont="1" applyBorder="1" applyAlignment="1" applyProtection="1">
      <alignment horizontal="center"/>
      <protection hidden="1"/>
    </xf>
    <xf numFmtId="0" fontId="13" fillId="0" borderId="20" xfId="0" quotePrefix="1" applyFont="1" applyBorder="1" applyAlignment="1" applyProtection="1">
      <alignment horizontal="left"/>
      <protection hidden="1"/>
    </xf>
    <xf numFmtId="164" fontId="13" fillId="0" borderId="20" xfId="0" applyNumberFormat="1" applyFont="1" applyBorder="1" applyAlignment="1" applyProtection="1">
      <alignment horizontal="center"/>
      <protection hidden="1"/>
    </xf>
    <xf numFmtId="167" fontId="14" fillId="0" borderId="20" xfId="0" applyNumberFormat="1" applyFont="1" applyBorder="1" applyAlignment="1" applyProtection="1">
      <alignment horizontal="center"/>
      <protection hidden="1"/>
    </xf>
    <xf numFmtId="166" fontId="14" fillId="0" borderId="20" xfId="0" applyNumberFormat="1" applyFont="1" applyBorder="1" applyAlignment="1" applyProtection="1">
      <alignment horizontal="center"/>
      <protection hidden="1"/>
    </xf>
    <xf numFmtId="0" fontId="13" fillId="0" borderId="20" xfId="0" applyFont="1" applyBorder="1" applyAlignment="1" applyProtection="1">
      <alignment horizontal="center"/>
      <protection locked="0"/>
    </xf>
    <xf numFmtId="164" fontId="13" fillId="0" borderId="5" xfId="0" applyNumberFormat="1" applyFont="1" applyBorder="1" applyAlignment="1" applyProtection="1">
      <alignment horizontal="center"/>
      <protection hidden="1"/>
    </xf>
    <xf numFmtId="2" fontId="13" fillId="0" borderId="9" xfId="0" quotePrefix="1" applyNumberFormat="1" applyFont="1" applyBorder="1" applyAlignment="1" applyProtection="1">
      <alignment horizontal="center"/>
      <protection hidden="1"/>
    </xf>
    <xf numFmtId="0" fontId="13" fillId="0" borderId="9" xfId="0" quotePrefix="1" applyFont="1" applyBorder="1" applyAlignment="1" applyProtection="1">
      <alignment horizontal="left"/>
      <protection hidden="1"/>
    </xf>
    <xf numFmtId="164" fontId="13" fillId="0" borderId="9" xfId="0" applyNumberFormat="1" applyFont="1" applyBorder="1" applyAlignment="1" applyProtection="1">
      <alignment horizontal="center"/>
      <protection hidden="1"/>
    </xf>
    <xf numFmtId="167" fontId="12" fillId="0" borderId="9" xfId="0" applyNumberFormat="1" applyFont="1" applyBorder="1" applyAlignment="1" applyProtection="1">
      <alignment horizontal="center"/>
      <protection hidden="1"/>
    </xf>
    <xf numFmtId="0" fontId="13" fillId="4" borderId="9" xfId="0" applyFont="1" applyFill="1" applyBorder="1" applyAlignment="1" applyProtection="1">
      <alignment horizontal="center"/>
      <protection locked="0"/>
    </xf>
    <xf numFmtId="2" fontId="13" fillId="0" borderId="19" xfId="0" quotePrefix="1" applyNumberFormat="1" applyFont="1" applyBorder="1" applyAlignment="1" applyProtection="1">
      <alignment horizontal="center"/>
      <protection hidden="1"/>
    </xf>
    <xf numFmtId="2" fontId="13" fillId="0" borderId="9" xfId="0" applyNumberFormat="1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2" fontId="13" fillId="0" borderId="19" xfId="0" applyNumberFormat="1" applyFont="1" applyBorder="1" applyProtection="1">
      <protection hidden="1"/>
    </xf>
    <xf numFmtId="0" fontId="15" fillId="0" borderId="20" xfId="0" applyFont="1" applyBorder="1" applyAlignment="1" applyProtection="1">
      <alignment horizontal="left"/>
      <protection hidden="1"/>
    </xf>
    <xf numFmtId="164" fontId="13" fillId="0" borderId="20" xfId="0" applyNumberFormat="1" applyFont="1" applyBorder="1" applyProtection="1">
      <protection hidden="1"/>
    </xf>
    <xf numFmtId="0" fontId="13" fillId="7" borderId="17" xfId="0" applyFont="1" applyFill="1" applyBorder="1" applyAlignment="1" applyProtection="1">
      <alignment horizontal="center"/>
      <protection locked="0"/>
    </xf>
    <xf numFmtId="164" fontId="2" fillId="6" borderId="18" xfId="0" applyNumberFormat="1" applyFont="1" applyFill="1" applyBorder="1" applyAlignment="1" applyProtection="1">
      <alignment horizontal="center"/>
      <protection hidden="1"/>
    </xf>
    <xf numFmtId="0" fontId="2" fillId="6" borderId="18" xfId="0" quotePrefix="1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7" fontId="2" fillId="0" borderId="0" xfId="0" applyNumberFormat="1" applyFont="1" applyProtection="1">
      <protection hidden="1"/>
    </xf>
    <xf numFmtId="166" fontId="2" fillId="0" borderId="0" xfId="1" applyNumberFormat="1" applyFont="1" applyAlignment="1" applyProtection="1">
      <alignment horizontal="center"/>
      <protection hidden="1"/>
    </xf>
    <xf numFmtId="168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/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1" Type="http://schemas.openxmlformats.org/officeDocument/2006/relationships/hyperlink" Target="https://alroproducts.com/brass-fitting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3B5E2F42-D89D-47A7-8EAC-15FFF2234D34}"/>
            </a:ext>
          </a:extLst>
        </xdr:cNvPr>
        <xdr:cNvSpPr/>
      </xdr:nvSpPr>
      <xdr:spPr>
        <a:xfrm>
          <a:off x="827766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3" name="Down Arrow 3">
          <a:extLst>
            <a:ext uri="{FF2B5EF4-FFF2-40B4-BE49-F238E27FC236}">
              <a16:creationId xmlns:a16="http://schemas.microsoft.com/office/drawing/2014/main" id="{EF93875A-01EA-4D9E-89F3-F6BFB29D6A6A}"/>
            </a:ext>
          </a:extLst>
        </xdr:cNvPr>
        <xdr:cNvSpPr/>
      </xdr:nvSpPr>
      <xdr:spPr>
        <a:xfrm>
          <a:off x="827766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4" name="Down Arrow 1">
          <a:extLst>
            <a:ext uri="{FF2B5EF4-FFF2-40B4-BE49-F238E27FC236}">
              <a16:creationId xmlns:a16="http://schemas.microsoft.com/office/drawing/2014/main" id="{CE67970D-A597-477A-A45E-1A334188B7D5}"/>
            </a:ext>
          </a:extLst>
        </xdr:cNvPr>
        <xdr:cNvSpPr/>
      </xdr:nvSpPr>
      <xdr:spPr>
        <a:xfrm>
          <a:off x="827004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50A88331-81E4-411F-8C1C-0658D88D2B94}"/>
            </a:ext>
          </a:extLst>
        </xdr:cNvPr>
        <xdr:cNvSpPr/>
      </xdr:nvSpPr>
      <xdr:spPr>
        <a:xfrm>
          <a:off x="827004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6" name="Down Arrow 3">
          <a:extLst>
            <a:ext uri="{FF2B5EF4-FFF2-40B4-BE49-F238E27FC236}">
              <a16:creationId xmlns:a16="http://schemas.microsoft.com/office/drawing/2014/main" id="{5A44CC18-892B-46B3-AE56-494808544632}"/>
            </a:ext>
          </a:extLst>
        </xdr:cNvPr>
        <xdr:cNvSpPr/>
      </xdr:nvSpPr>
      <xdr:spPr>
        <a:xfrm>
          <a:off x="827766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7" name="Down Arrow 1">
          <a:extLst>
            <a:ext uri="{FF2B5EF4-FFF2-40B4-BE49-F238E27FC236}">
              <a16:creationId xmlns:a16="http://schemas.microsoft.com/office/drawing/2014/main" id="{19A139C6-FA75-47F5-AABC-DD36A0ABCF69}"/>
            </a:ext>
          </a:extLst>
        </xdr:cNvPr>
        <xdr:cNvSpPr/>
      </xdr:nvSpPr>
      <xdr:spPr>
        <a:xfrm>
          <a:off x="827004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8" name="Down Arrow 3">
          <a:extLst>
            <a:ext uri="{FF2B5EF4-FFF2-40B4-BE49-F238E27FC236}">
              <a16:creationId xmlns:a16="http://schemas.microsoft.com/office/drawing/2014/main" id="{0929C1AD-7FF1-46EA-9F63-66574DCC20AA}"/>
            </a:ext>
          </a:extLst>
        </xdr:cNvPr>
        <xdr:cNvSpPr/>
      </xdr:nvSpPr>
      <xdr:spPr>
        <a:xfrm>
          <a:off x="827004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541193</xdr:colOff>
      <xdr:row>0</xdr:row>
      <xdr:rowOff>0</xdr:rowOff>
    </xdr:from>
    <xdr:to>
      <xdr:col>3</xdr:col>
      <xdr:colOff>313805</xdr:colOff>
      <xdr:row>2</xdr:row>
      <xdr:rowOff>133318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A5A141-64AA-4CF5-B01E-716A463A4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168" y="0"/>
          <a:ext cx="2483427" cy="126679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</xdr:row>
      <xdr:rowOff>95250</xdr:rowOff>
    </xdr:from>
    <xdr:to>
      <xdr:col>0</xdr:col>
      <xdr:colOff>1040385</xdr:colOff>
      <xdr:row>12</xdr:row>
      <xdr:rowOff>95250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2F6D29F-92FB-4E4E-8186-4419D335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43840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26</xdr:row>
      <xdr:rowOff>28575</xdr:rowOff>
    </xdr:from>
    <xdr:to>
      <xdr:col>0</xdr:col>
      <xdr:colOff>1040385</xdr:colOff>
      <xdr:row>31</xdr:row>
      <xdr:rowOff>24765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CA0FA47-54DE-4A34-A1D5-64704BFB7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617220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190500</xdr:rowOff>
    </xdr:from>
    <xdr:to>
      <xdr:col>0</xdr:col>
      <xdr:colOff>1040385</xdr:colOff>
      <xdr:row>45</xdr:row>
      <xdr:rowOff>190500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3047ABE-8F22-4524-A6EA-32F31C67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913447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56</xdr:row>
      <xdr:rowOff>28577</xdr:rowOff>
    </xdr:from>
    <xdr:to>
      <xdr:col>0</xdr:col>
      <xdr:colOff>859661</xdr:colOff>
      <xdr:row>57</xdr:row>
      <xdr:rowOff>367665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DB850C2-34FB-41D0-8B79-B4131F43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1925" y="12172952"/>
          <a:ext cx="690116" cy="723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62</xdr:row>
      <xdr:rowOff>0</xdr:rowOff>
    </xdr:from>
    <xdr:to>
      <xdr:col>0</xdr:col>
      <xdr:colOff>1040385</xdr:colOff>
      <xdr:row>67</xdr:row>
      <xdr:rowOff>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E0E1201-BF02-48E5-B7CB-53BB3B791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370647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83</xdr:row>
      <xdr:rowOff>19051</xdr:rowOff>
    </xdr:from>
    <xdr:to>
      <xdr:col>0</xdr:col>
      <xdr:colOff>1040385</xdr:colOff>
      <xdr:row>87</xdr:row>
      <xdr:rowOff>178198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080DE35-8D25-4835-97FE-17093572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7926051"/>
          <a:ext cx="1008000" cy="963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101</xdr:row>
      <xdr:rowOff>9525</xdr:rowOff>
    </xdr:from>
    <xdr:to>
      <xdr:col>0</xdr:col>
      <xdr:colOff>1040385</xdr:colOff>
      <xdr:row>105</xdr:row>
      <xdr:rowOff>172482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65A4A49-FBE9-42EB-86E1-1AA6E9DA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1516975"/>
          <a:ext cx="1008000" cy="963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122</xdr:row>
      <xdr:rowOff>123825</xdr:rowOff>
    </xdr:from>
    <xdr:to>
      <xdr:col>0</xdr:col>
      <xdr:colOff>1040385</xdr:colOff>
      <xdr:row>127</xdr:row>
      <xdr:rowOff>129540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61EE075-52D6-43BC-BCED-839FD7B07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583180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133</xdr:row>
      <xdr:rowOff>161925</xdr:rowOff>
    </xdr:from>
    <xdr:to>
      <xdr:col>0</xdr:col>
      <xdr:colOff>1040385</xdr:colOff>
      <xdr:row>139</xdr:row>
      <xdr:rowOff>30305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00A49F3-8739-449B-89CF-220321E7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8070175"/>
          <a:ext cx="1008000" cy="1072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145</xdr:row>
      <xdr:rowOff>123826</xdr:rowOff>
    </xdr:from>
    <xdr:to>
      <xdr:col>0</xdr:col>
      <xdr:colOff>1040385</xdr:colOff>
      <xdr:row>150</xdr:row>
      <xdr:rowOff>92932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8CB0F73-F05E-4218-ABF1-23C22ED7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30432376"/>
          <a:ext cx="1008000" cy="969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164</xdr:row>
      <xdr:rowOff>19051</xdr:rowOff>
    </xdr:from>
    <xdr:to>
      <xdr:col>0</xdr:col>
      <xdr:colOff>1040385</xdr:colOff>
      <xdr:row>168</xdr:row>
      <xdr:rowOff>130055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E8AEE08-58E6-4A41-B07D-3D6B10590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34128076"/>
          <a:ext cx="1008000" cy="905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177</xdr:row>
      <xdr:rowOff>104775</xdr:rowOff>
    </xdr:from>
    <xdr:to>
      <xdr:col>0</xdr:col>
      <xdr:colOff>1040385</xdr:colOff>
      <xdr:row>182</xdr:row>
      <xdr:rowOff>15754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3D27526-1B9F-419A-BEFC-AABE8B968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36814125"/>
          <a:ext cx="1008000" cy="905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195</xdr:row>
      <xdr:rowOff>152401</xdr:rowOff>
    </xdr:from>
    <xdr:to>
      <xdr:col>0</xdr:col>
      <xdr:colOff>1040385</xdr:colOff>
      <xdr:row>200</xdr:row>
      <xdr:rowOff>55499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5D631CA-2983-4F2A-8E5B-697E6589B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40462201"/>
          <a:ext cx="1008000" cy="910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208</xdr:row>
      <xdr:rowOff>142876</xdr:rowOff>
    </xdr:from>
    <xdr:to>
      <xdr:col>0</xdr:col>
      <xdr:colOff>1040385</xdr:colOff>
      <xdr:row>213</xdr:row>
      <xdr:rowOff>57082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7DE8757-A231-406E-BCD1-ABC3D86CD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43053001"/>
          <a:ext cx="1008000" cy="921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230</xdr:row>
      <xdr:rowOff>19051</xdr:rowOff>
    </xdr:from>
    <xdr:to>
      <xdr:col>0</xdr:col>
      <xdr:colOff>1040385</xdr:colOff>
      <xdr:row>234</xdr:row>
      <xdr:rowOff>142748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E3728C6-195A-4DC5-A0E1-57A030831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47329726"/>
          <a:ext cx="1008000" cy="92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247</xdr:row>
      <xdr:rowOff>0</xdr:rowOff>
    </xdr:from>
    <xdr:to>
      <xdr:col>0</xdr:col>
      <xdr:colOff>1040385</xdr:colOff>
      <xdr:row>251</xdr:row>
      <xdr:rowOff>135127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7318605-ACDA-4DA9-963D-1116B7146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50711100"/>
          <a:ext cx="1008000" cy="92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264</xdr:row>
      <xdr:rowOff>0</xdr:rowOff>
    </xdr:from>
    <xdr:to>
      <xdr:col>0</xdr:col>
      <xdr:colOff>1040385</xdr:colOff>
      <xdr:row>268</xdr:row>
      <xdr:rowOff>135127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AC34B34-5E95-4CE1-9F0E-BB161502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54111525"/>
          <a:ext cx="1008000" cy="92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281</xdr:row>
      <xdr:rowOff>0</xdr:rowOff>
    </xdr:from>
    <xdr:to>
      <xdr:col>0</xdr:col>
      <xdr:colOff>1040385</xdr:colOff>
      <xdr:row>285</xdr:row>
      <xdr:rowOff>135127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EF014FC-9232-4D57-8CA7-8EE437E6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57511950"/>
          <a:ext cx="1008000" cy="92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298</xdr:row>
      <xdr:rowOff>0</xdr:rowOff>
    </xdr:from>
    <xdr:to>
      <xdr:col>0</xdr:col>
      <xdr:colOff>1040385</xdr:colOff>
      <xdr:row>302</xdr:row>
      <xdr:rowOff>135127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6335BA0-3242-45E2-A467-00F538EA5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60912375"/>
          <a:ext cx="1008000" cy="92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316</xdr:row>
      <xdr:rowOff>104775</xdr:rowOff>
    </xdr:from>
    <xdr:to>
      <xdr:col>0</xdr:col>
      <xdr:colOff>1040385</xdr:colOff>
      <xdr:row>321</xdr:row>
      <xdr:rowOff>59310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72E318F3-6397-48E5-A61C-8D3794636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64617600"/>
          <a:ext cx="1008000" cy="96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329</xdr:row>
      <xdr:rowOff>114300</xdr:rowOff>
    </xdr:from>
    <xdr:to>
      <xdr:col>0</xdr:col>
      <xdr:colOff>1040385</xdr:colOff>
      <xdr:row>333</xdr:row>
      <xdr:rowOff>79463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D8DF3D1-1AC1-49DD-A0DB-A6A0F6ECB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67227450"/>
          <a:ext cx="1008000" cy="765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341</xdr:row>
      <xdr:rowOff>19050</xdr:rowOff>
    </xdr:from>
    <xdr:to>
      <xdr:col>0</xdr:col>
      <xdr:colOff>1040385</xdr:colOff>
      <xdr:row>343</xdr:row>
      <xdr:rowOff>173610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DE09900-D148-485B-BCA4-71EE0D09D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69532500"/>
          <a:ext cx="1008000" cy="56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350</xdr:row>
      <xdr:rowOff>152400</xdr:rowOff>
    </xdr:from>
    <xdr:to>
      <xdr:col>0</xdr:col>
      <xdr:colOff>1040385</xdr:colOff>
      <xdr:row>354</xdr:row>
      <xdr:rowOff>38099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8CD6408-863A-4550-9B04-CC98E176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71466075"/>
          <a:ext cx="1008000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358</xdr:row>
      <xdr:rowOff>171450</xdr:rowOff>
    </xdr:from>
    <xdr:to>
      <xdr:col>0</xdr:col>
      <xdr:colOff>1040385</xdr:colOff>
      <xdr:row>363</xdr:row>
      <xdr:rowOff>57150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AABCDEE-F9C9-4EB9-9867-368056B72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73085325"/>
          <a:ext cx="10080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E39F-BEED-480B-8E6F-9ABC4E08B8E1}">
  <sheetPr>
    <tabColor rgb="FFFFFF00"/>
    <pageSetUpPr fitToPage="1"/>
  </sheetPr>
  <dimension ref="A1:N411"/>
  <sheetViews>
    <sheetView showGridLines="0" tabSelected="1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" customWidth="1"/>
    <col min="2" max="2" width="9.88671875" style="173" customWidth="1"/>
    <col min="3" max="3" width="40.6640625" style="174" customWidth="1"/>
    <col min="4" max="4" width="11.5546875" style="11" bestFit="1" customWidth="1"/>
    <col min="5" max="5" width="10.5546875" style="175" bestFit="1" customWidth="1"/>
    <col min="6" max="6" width="12.109375" style="176" bestFit="1" customWidth="1"/>
    <col min="7" max="7" width="9.88671875" style="177" customWidth="1"/>
    <col min="8" max="8" width="9.88671875" style="178" customWidth="1"/>
    <col min="9" max="9" width="9.88671875" style="179" customWidth="1"/>
    <col min="10" max="10" width="11.6640625" style="11" customWidth="1"/>
    <col min="11" max="11" width="15.6640625" style="1" customWidth="1"/>
    <col min="12" max="12" width="15.6640625" style="11" customWidth="1"/>
    <col min="13" max="13" width="8.88671875" style="1" customWidth="1"/>
    <col min="14" max="14" width="0" style="1" hidden="1" customWidth="1"/>
    <col min="15" max="16384" width="8.88671875" style="1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"/>
    </row>
    <row r="2" spans="1:13" ht="16.2" thickBot="1" x14ac:dyDescent="0.35">
      <c r="A2" s="180" t="s">
        <v>616</v>
      </c>
      <c r="B2" s="181"/>
      <c r="C2" s="12"/>
      <c r="D2" s="13"/>
      <c r="E2" s="14">
        <v>0</v>
      </c>
      <c r="F2" s="15"/>
      <c r="G2" s="16"/>
      <c r="H2" s="17"/>
      <c r="I2" s="18"/>
      <c r="J2" s="1"/>
      <c r="K2" s="11"/>
      <c r="L2" s="1"/>
    </row>
    <row r="3" spans="1:13" s="19" customFormat="1" ht="31.8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ht="15.6" x14ac:dyDescent="0.3">
      <c r="A4" s="33"/>
      <c r="B4" s="34"/>
      <c r="C4" s="35" t="s">
        <v>11</v>
      </c>
      <c r="D4" s="36"/>
      <c r="E4" s="37"/>
      <c r="F4" s="38"/>
      <c r="G4" s="39"/>
      <c r="H4" s="39"/>
      <c r="I4" s="40"/>
      <c r="J4" s="41"/>
      <c r="K4" s="32"/>
      <c r="L4" s="42"/>
    </row>
    <row r="5" spans="1:13" ht="15.6" x14ac:dyDescent="0.3">
      <c r="A5" s="43"/>
      <c r="B5" s="44" t="s">
        <v>12</v>
      </c>
      <c r="C5" s="45" t="s">
        <v>13</v>
      </c>
      <c r="D5" s="46">
        <v>9.0399999999999991</v>
      </c>
      <c r="E5" s="47">
        <f>$E$2</f>
        <v>0</v>
      </c>
      <c r="F5" s="48">
        <f>IFERROR(D5*E5,"-")</f>
        <v>0</v>
      </c>
      <c r="G5" s="49">
        <v>5</v>
      </c>
      <c r="H5" s="49">
        <v>600</v>
      </c>
      <c r="I5" s="50"/>
      <c r="J5" s="51">
        <f>IFERROR(F5*I5,0)</f>
        <v>0</v>
      </c>
    </row>
    <row r="6" spans="1:13" ht="15.6" x14ac:dyDescent="0.3">
      <c r="A6" s="43"/>
      <c r="B6" s="52" t="s">
        <v>14</v>
      </c>
      <c r="C6" s="53" t="s">
        <v>15</v>
      </c>
      <c r="D6" s="54">
        <v>9.0399999999999991</v>
      </c>
      <c r="E6" s="55">
        <f t="shared" ref="E6:E69" si="0">$E$2</f>
        <v>0</v>
      </c>
      <c r="F6" s="48">
        <f t="shared" ref="F6:F69" si="1">IFERROR(D6*E6,"-")</f>
        <v>0</v>
      </c>
      <c r="G6" s="56">
        <v>5</v>
      </c>
      <c r="H6" s="56">
        <v>450</v>
      </c>
      <c r="I6" s="57"/>
      <c r="J6" s="51">
        <f>IFERROR(F6*I6,0)</f>
        <v>0</v>
      </c>
    </row>
    <row r="7" spans="1:13" ht="15.6" x14ac:dyDescent="0.3">
      <c r="A7" s="43"/>
      <c r="B7" s="52" t="s">
        <v>16</v>
      </c>
      <c r="C7" s="53" t="s">
        <v>17</v>
      </c>
      <c r="D7" s="54">
        <v>9.0399999999999991</v>
      </c>
      <c r="E7" s="55">
        <f t="shared" si="0"/>
        <v>0</v>
      </c>
      <c r="F7" s="48">
        <f t="shared" si="1"/>
        <v>0</v>
      </c>
      <c r="G7" s="56">
        <v>5</v>
      </c>
      <c r="H7" s="56">
        <v>300</v>
      </c>
      <c r="I7" s="57"/>
      <c r="J7" s="51">
        <f>IFERROR(F7*I7,0)</f>
        <v>0</v>
      </c>
    </row>
    <row r="8" spans="1:13" ht="15.6" x14ac:dyDescent="0.3">
      <c r="A8" s="43"/>
      <c r="B8" s="52" t="s">
        <v>18</v>
      </c>
      <c r="C8" s="53" t="s">
        <v>19</v>
      </c>
      <c r="D8" s="54">
        <v>11.33</v>
      </c>
      <c r="E8" s="55">
        <f t="shared" si="0"/>
        <v>0</v>
      </c>
      <c r="F8" s="58">
        <f t="shared" si="1"/>
        <v>0</v>
      </c>
      <c r="G8" s="56">
        <v>5</v>
      </c>
      <c r="H8" s="56">
        <v>200</v>
      </c>
      <c r="I8" s="57"/>
      <c r="J8" s="59">
        <f>IFERROR(F8*I8,0)</f>
        <v>0</v>
      </c>
    </row>
    <row r="9" spans="1:13" ht="15.6" x14ac:dyDescent="0.3">
      <c r="A9" s="43"/>
      <c r="B9" s="52" t="s">
        <v>20</v>
      </c>
      <c r="C9" s="53" t="s">
        <v>21</v>
      </c>
      <c r="D9" s="54">
        <v>14.93</v>
      </c>
      <c r="E9" s="55">
        <f t="shared" si="0"/>
        <v>0</v>
      </c>
      <c r="F9" s="58">
        <f t="shared" si="1"/>
        <v>0</v>
      </c>
      <c r="G9" s="56">
        <v>5</v>
      </c>
      <c r="H9" s="56">
        <v>100</v>
      </c>
      <c r="I9" s="57"/>
      <c r="J9" s="59">
        <f>IFERROR(F9*I9,0)</f>
        <v>0</v>
      </c>
      <c r="L9" s="60"/>
    </row>
    <row r="10" spans="1:13" ht="15.6" x14ac:dyDescent="0.3">
      <c r="A10" s="43"/>
      <c r="B10" s="52" t="s">
        <v>22</v>
      </c>
      <c r="C10" s="53" t="s">
        <v>23</v>
      </c>
      <c r="D10" s="61">
        <v>22.680000000000003</v>
      </c>
      <c r="E10" s="55">
        <f t="shared" si="0"/>
        <v>0</v>
      </c>
      <c r="F10" s="58">
        <f t="shared" si="1"/>
        <v>0</v>
      </c>
      <c r="G10" s="56">
        <v>5</v>
      </c>
      <c r="H10" s="56">
        <v>100</v>
      </c>
      <c r="I10" s="57"/>
      <c r="J10" s="59">
        <f t="shared" ref="J10:J16" si="2">IFERROR(F10*I10,0)</f>
        <v>0</v>
      </c>
    </row>
    <row r="11" spans="1:13" ht="15.6" x14ac:dyDescent="0.3">
      <c r="A11" s="43"/>
      <c r="B11" s="52" t="s">
        <v>24</v>
      </c>
      <c r="C11" s="53" t="s">
        <v>25</v>
      </c>
      <c r="D11" s="54">
        <v>35.4</v>
      </c>
      <c r="E11" s="55">
        <f t="shared" si="0"/>
        <v>0</v>
      </c>
      <c r="F11" s="58">
        <f t="shared" si="1"/>
        <v>0</v>
      </c>
      <c r="G11" s="56">
        <v>5</v>
      </c>
      <c r="H11" s="56">
        <v>75</v>
      </c>
      <c r="I11" s="57"/>
      <c r="J11" s="59">
        <f t="shared" si="2"/>
        <v>0</v>
      </c>
    </row>
    <row r="12" spans="1:13" ht="15.6" x14ac:dyDescent="0.3">
      <c r="A12" s="43"/>
      <c r="B12" s="52" t="s">
        <v>26</v>
      </c>
      <c r="C12" s="53" t="s">
        <v>27</v>
      </c>
      <c r="D12" s="54">
        <v>48.089999999999996</v>
      </c>
      <c r="E12" s="55">
        <f t="shared" si="0"/>
        <v>0</v>
      </c>
      <c r="F12" s="58">
        <f t="shared" si="1"/>
        <v>0</v>
      </c>
      <c r="G12" s="56">
        <v>5</v>
      </c>
      <c r="H12" s="56">
        <v>50</v>
      </c>
      <c r="I12" s="57"/>
      <c r="J12" s="59">
        <f t="shared" si="2"/>
        <v>0</v>
      </c>
    </row>
    <row r="13" spans="1:13" ht="15.6" x14ac:dyDescent="0.3">
      <c r="A13" s="43"/>
      <c r="B13" s="52" t="s">
        <v>28</v>
      </c>
      <c r="C13" s="53" t="s">
        <v>29</v>
      </c>
      <c r="D13" s="54">
        <v>79.17</v>
      </c>
      <c r="E13" s="55">
        <f t="shared" si="0"/>
        <v>0</v>
      </c>
      <c r="F13" s="58">
        <f t="shared" si="1"/>
        <v>0</v>
      </c>
      <c r="G13" s="56">
        <v>5</v>
      </c>
      <c r="H13" s="56">
        <v>30</v>
      </c>
      <c r="I13" s="57"/>
      <c r="J13" s="59">
        <f t="shared" si="2"/>
        <v>0</v>
      </c>
    </row>
    <row r="14" spans="1:13" ht="15.6" x14ac:dyDescent="0.3">
      <c r="A14" s="43"/>
      <c r="B14" s="52" t="s">
        <v>30</v>
      </c>
      <c r="C14" s="53" t="s">
        <v>31</v>
      </c>
      <c r="D14" s="54">
        <v>131.01999999999998</v>
      </c>
      <c r="E14" s="55">
        <f t="shared" si="0"/>
        <v>0</v>
      </c>
      <c r="F14" s="48">
        <f t="shared" si="1"/>
        <v>0</v>
      </c>
      <c r="G14" s="56">
        <v>1</v>
      </c>
      <c r="H14" s="56">
        <v>18</v>
      </c>
      <c r="I14" s="57"/>
      <c r="J14" s="51">
        <f t="shared" si="2"/>
        <v>0</v>
      </c>
    </row>
    <row r="15" spans="1:13" ht="15.6" x14ac:dyDescent="0.3">
      <c r="A15" s="43"/>
      <c r="B15" s="52" t="s">
        <v>32</v>
      </c>
      <c r="C15" s="53" t="s">
        <v>33</v>
      </c>
      <c r="D15" s="54">
        <v>181.79</v>
      </c>
      <c r="E15" s="55">
        <f t="shared" si="0"/>
        <v>0</v>
      </c>
      <c r="F15" s="48">
        <f t="shared" si="1"/>
        <v>0</v>
      </c>
      <c r="G15" s="56">
        <v>1</v>
      </c>
      <c r="H15" s="56">
        <v>12</v>
      </c>
      <c r="I15" s="57"/>
      <c r="J15" s="51">
        <f t="shared" si="2"/>
        <v>0</v>
      </c>
    </row>
    <row r="16" spans="1:13" ht="15.6" x14ac:dyDescent="0.3">
      <c r="A16" s="43"/>
      <c r="B16" s="62" t="s">
        <v>34</v>
      </c>
      <c r="C16" s="63" t="s">
        <v>35</v>
      </c>
      <c r="D16" s="64">
        <v>348.46999999999997</v>
      </c>
      <c r="E16" s="65">
        <f t="shared" si="0"/>
        <v>0</v>
      </c>
      <c r="F16" s="66">
        <f t="shared" si="1"/>
        <v>0</v>
      </c>
      <c r="G16" s="67">
        <v>1</v>
      </c>
      <c r="H16" s="67">
        <v>8</v>
      </c>
      <c r="I16" s="68"/>
      <c r="J16" s="69">
        <f t="shared" si="2"/>
        <v>0</v>
      </c>
    </row>
    <row r="17" spans="1:10" ht="15.6" x14ac:dyDescent="0.3">
      <c r="A17" s="70"/>
      <c r="B17" s="71"/>
      <c r="C17" s="72" t="s">
        <v>36</v>
      </c>
      <c r="D17" s="73" t="s">
        <v>37</v>
      </c>
      <c r="E17" s="74">
        <f t="shared" si="0"/>
        <v>0</v>
      </c>
      <c r="F17" s="75" t="str">
        <f t="shared" si="1"/>
        <v>-</v>
      </c>
      <c r="G17" s="76"/>
      <c r="H17" s="76"/>
      <c r="I17" s="77"/>
      <c r="J17" s="78"/>
    </row>
    <row r="18" spans="1:10" ht="15.6" x14ac:dyDescent="0.3">
      <c r="A18" s="43"/>
      <c r="B18" s="79" t="s">
        <v>38</v>
      </c>
      <c r="C18" s="80" t="s">
        <v>39</v>
      </c>
      <c r="D18" s="81">
        <v>9.67</v>
      </c>
      <c r="E18" s="82">
        <f t="shared" si="0"/>
        <v>0</v>
      </c>
      <c r="F18" s="66">
        <f t="shared" si="1"/>
        <v>0</v>
      </c>
      <c r="G18" s="83">
        <v>5</v>
      </c>
      <c r="H18" s="83">
        <v>600</v>
      </c>
      <c r="I18" s="84"/>
      <c r="J18" s="69">
        <f>IFERROR(F18*I18,0)</f>
        <v>0</v>
      </c>
    </row>
    <row r="19" spans="1:10" ht="15.6" x14ac:dyDescent="0.3">
      <c r="A19" s="85"/>
      <c r="B19" s="86"/>
      <c r="C19" s="87"/>
      <c r="D19" s="88" t="s">
        <v>37</v>
      </c>
      <c r="E19" s="89">
        <f t="shared" si="0"/>
        <v>0</v>
      </c>
      <c r="F19" s="90" t="str">
        <f t="shared" si="1"/>
        <v>-</v>
      </c>
      <c r="G19" s="91"/>
      <c r="H19" s="91"/>
      <c r="I19" s="92"/>
      <c r="J19" s="93"/>
    </row>
    <row r="20" spans="1:10" ht="15.6" x14ac:dyDescent="0.3">
      <c r="A20" s="43"/>
      <c r="B20" s="44" t="s">
        <v>40</v>
      </c>
      <c r="C20" s="45" t="s">
        <v>41</v>
      </c>
      <c r="D20" s="46">
        <v>9.67</v>
      </c>
      <c r="E20" s="47">
        <f t="shared" si="0"/>
        <v>0</v>
      </c>
      <c r="F20" s="48">
        <f t="shared" si="1"/>
        <v>0</v>
      </c>
      <c r="G20" s="49">
        <v>5</v>
      </c>
      <c r="H20" s="49">
        <v>300</v>
      </c>
      <c r="I20" s="50"/>
      <c r="J20" s="51">
        <f>IFERROR(F20*I20,0)</f>
        <v>0</v>
      </c>
    </row>
    <row r="21" spans="1:10" ht="15.6" x14ac:dyDescent="0.3">
      <c r="A21" s="43"/>
      <c r="B21" s="79" t="s">
        <v>42</v>
      </c>
      <c r="C21" s="63" t="s">
        <v>43</v>
      </c>
      <c r="D21" s="64">
        <v>9.67</v>
      </c>
      <c r="E21" s="65">
        <f t="shared" si="0"/>
        <v>0</v>
      </c>
      <c r="F21" s="48">
        <f t="shared" si="1"/>
        <v>0</v>
      </c>
      <c r="G21" s="67">
        <v>5</v>
      </c>
      <c r="H21" s="67">
        <v>300</v>
      </c>
      <c r="I21" s="94"/>
      <c r="J21" s="51">
        <f>IFERROR(F21*I21,0)</f>
        <v>0</v>
      </c>
    </row>
    <row r="22" spans="1:10" ht="15.6" x14ac:dyDescent="0.3">
      <c r="A22" s="85"/>
      <c r="B22" s="95"/>
      <c r="C22" s="87"/>
      <c r="D22" s="96" t="s">
        <v>37</v>
      </c>
      <c r="E22" s="89">
        <f t="shared" si="0"/>
        <v>0</v>
      </c>
      <c r="F22" s="90" t="str">
        <f t="shared" si="1"/>
        <v>-</v>
      </c>
      <c r="G22" s="91"/>
      <c r="H22" s="91"/>
      <c r="I22" s="92"/>
      <c r="J22" s="93"/>
    </row>
    <row r="23" spans="1:10" ht="15.6" x14ac:dyDescent="0.3">
      <c r="A23" s="43"/>
      <c r="B23" s="44" t="s">
        <v>44</v>
      </c>
      <c r="C23" s="45" t="s">
        <v>45</v>
      </c>
      <c r="D23" s="46">
        <v>13.98</v>
      </c>
      <c r="E23" s="47">
        <f t="shared" si="0"/>
        <v>0</v>
      </c>
      <c r="F23" s="48">
        <f t="shared" si="1"/>
        <v>0</v>
      </c>
      <c r="G23" s="49">
        <v>5</v>
      </c>
      <c r="H23" s="49">
        <v>300</v>
      </c>
      <c r="I23" s="97"/>
      <c r="J23" s="51">
        <f>IFERROR(F23*I23,0)</f>
        <v>0</v>
      </c>
    </row>
    <row r="24" spans="1:10" ht="15.6" x14ac:dyDescent="0.3">
      <c r="A24" s="43"/>
      <c r="B24" s="52" t="s">
        <v>46</v>
      </c>
      <c r="C24" s="53" t="s">
        <v>47</v>
      </c>
      <c r="D24" s="54">
        <v>12.07</v>
      </c>
      <c r="E24" s="55">
        <f t="shared" si="0"/>
        <v>0</v>
      </c>
      <c r="F24" s="48">
        <f t="shared" si="1"/>
        <v>0</v>
      </c>
      <c r="G24" s="56">
        <v>5</v>
      </c>
      <c r="H24" s="56">
        <v>200</v>
      </c>
      <c r="I24" s="57"/>
      <c r="J24" s="51">
        <f>IFERROR(F24*I24,0)</f>
        <v>0</v>
      </c>
    </row>
    <row r="25" spans="1:10" ht="15.6" x14ac:dyDescent="0.3">
      <c r="A25" s="43"/>
      <c r="B25" s="62" t="s">
        <v>48</v>
      </c>
      <c r="C25" s="63" t="s">
        <v>49</v>
      </c>
      <c r="D25" s="64">
        <v>12.07</v>
      </c>
      <c r="E25" s="65">
        <f t="shared" si="0"/>
        <v>0</v>
      </c>
      <c r="F25" s="48">
        <f t="shared" si="1"/>
        <v>0</v>
      </c>
      <c r="G25" s="67">
        <v>5</v>
      </c>
      <c r="H25" s="67">
        <v>200</v>
      </c>
      <c r="I25" s="94"/>
      <c r="J25" s="51">
        <f>IFERROR(F25*I25,0)</f>
        <v>0</v>
      </c>
    </row>
    <row r="26" spans="1:10" ht="15.6" x14ac:dyDescent="0.3">
      <c r="A26" s="85"/>
      <c r="B26" s="95"/>
      <c r="C26" s="87"/>
      <c r="D26" s="96" t="s">
        <v>37</v>
      </c>
      <c r="E26" s="89">
        <f t="shared" si="0"/>
        <v>0</v>
      </c>
      <c r="F26" s="90" t="str">
        <f t="shared" si="1"/>
        <v>-</v>
      </c>
      <c r="G26" s="91"/>
      <c r="H26" s="91"/>
      <c r="I26" s="92"/>
      <c r="J26" s="93"/>
    </row>
    <row r="27" spans="1:10" ht="15.6" x14ac:dyDescent="0.3">
      <c r="A27" s="43"/>
      <c r="B27" s="44" t="s">
        <v>50</v>
      </c>
      <c r="C27" s="45" t="s">
        <v>51</v>
      </c>
      <c r="D27" s="46">
        <v>19.940000000000001</v>
      </c>
      <c r="E27" s="47">
        <f t="shared" si="0"/>
        <v>0</v>
      </c>
      <c r="F27" s="48">
        <f t="shared" si="1"/>
        <v>0</v>
      </c>
      <c r="G27" s="49">
        <v>5</v>
      </c>
      <c r="H27" s="49">
        <v>200</v>
      </c>
      <c r="I27" s="50"/>
      <c r="J27" s="51">
        <f>IFERROR(F27*I27,0)</f>
        <v>0</v>
      </c>
    </row>
    <row r="28" spans="1:10" ht="15.6" x14ac:dyDescent="0.3">
      <c r="A28" s="43"/>
      <c r="B28" s="52" t="s">
        <v>52</v>
      </c>
      <c r="C28" s="53" t="s">
        <v>53</v>
      </c>
      <c r="D28" s="54">
        <v>17.940000000000001</v>
      </c>
      <c r="E28" s="55">
        <f t="shared" si="0"/>
        <v>0</v>
      </c>
      <c r="F28" s="48">
        <f t="shared" si="1"/>
        <v>0</v>
      </c>
      <c r="G28" s="56">
        <v>5</v>
      </c>
      <c r="H28" s="56">
        <v>200</v>
      </c>
      <c r="I28" s="97"/>
      <c r="J28" s="51">
        <f>IFERROR(F28*I28,0)</f>
        <v>0</v>
      </c>
    </row>
    <row r="29" spans="1:10" ht="15.6" x14ac:dyDescent="0.3">
      <c r="A29" s="43"/>
      <c r="B29" s="62" t="s">
        <v>54</v>
      </c>
      <c r="C29" s="63" t="s">
        <v>55</v>
      </c>
      <c r="D29" s="64">
        <v>17.940000000000001</v>
      </c>
      <c r="E29" s="65">
        <f t="shared" si="0"/>
        <v>0</v>
      </c>
      <c r="F29" s="48">
        <f t="shared" si="1"/>
        <v>0</v>
      </c>
      <c r="G29" s="67">
        <v>5</v>
      </c>
      <c r="H29" s="67">
        <v>200</v>
      </c>
      <c r="I29" s="68"/>
      <c r="J29" s="51">
        <f>IFERROR(F29*I29,0)</f>
        <v>0</v>
      </c>
    </row>
    <row r="30" spans="1:10" ht="15.6" x14ac:dyDescent="0.3">
      <c r="A30" s="85"/>
      <c r="B30" s="95"/>
      <c r="C30" s="87"/>
      <c r="D30" s="96" t="s">
        <v>37</v>
      </c>
      <c r="E30" s="89">
        <f t="shared" si="0"/>
        <v>0</v>
      </c>
      <c r="F30" s="90" t="str">
        <f t="shared" si="1"/>
        <v>-</v>
      </c>
      <c r="G30" s="91"/>
      <c r="H30" s="91"/>
      <c r="I30" s="92"/>
      <c r="J30" s="93"/>
    </row>
    <row r="31" spans="1:10" ht="15.6" x14ac:dyDescent="0.3">
      <c r="A31" s="43"/>
      <c r="B31" s="44" t="s">
        <v>56</v>
      </c>
      <c r="C31" s="45" t="s">
        <v>57</v>
      </c>
      <c r="D31" s="46">
        <v>33.61</v>
      </c>
      <c r="E31" s="47">
        <f t="shared" si="0"/>
        <v>0</v>
      </c>
      <c r="F31" s="48">
        <f t="shared" si="1"/>
        <v>0</v>
      </c>
      <c r="G31" s="49">
        <v>5</v>
      </c>
      <c r="H31" s="49">
        <v>100</v>
      </c>
      <c r="I31" s="50"/>
      <c r="J31" s="51">
        <f>IFERROR(F31*I31,0)</f>
        <v>0</v>
      </c>
    </row>
    <row r="32" spans="1:10" ht="15.6" x14ac:dyDescent="0.3">
      <c r="A32" s="43"/>
      <c r="B32" s="52" t="s">
        <v>58</v>
      </c>
      <c r="C32" s="53" t="s">
        <v>59</v>
      </c>
      <c r="D32" s="54">
        <v>29.830000000000002</v>
      </c>
      <c r="E32" s="55">
        <f t="shared" si="0"/>
        <v>0</v>
      </c>
      <c r="F32" s="48">
        <f t="shared" si="1"/>
        <v>0</v>
      </c>
      <c r="G32" s="56">
        <v>5</v>
      </c>
      <c r="H32" s="56">
        <v>100</v>
      </c>
      <c r="I32" s="97"/>
      <c r="J32" s="51">
        <f>IFERROR(F32*I32,0)</f>
        <v>0</v>
      </c>
    </row>
    <row r="33" spans="1:10" ht="15.6" x14ac:dyDescent="0.3">
      <c r="A33" s="43"/>
      <c r="B33" s="62" t="s">
        <v>60</v>
      </c>
      <c r="C33" s="63" t="s">
        <v>61</v>
      </c>
      <c r="D33" s="64">
        <v>29.830000000000002</v>
      </c>
      <c r="E33" s="65">
        <f t="shared" si="0"/>
        <v>0</v>
      </c>
      <c r="F33" s="48">
        <f t="shared" si="1"/>
        <v>0</v>
      </c>
      <c r="G33" s="67">
        <v>5</v>
      </c>
      <c r="H33" s="67">
        <v>100</v>
      </c>
      <c r="I33" s="68"/>
      <c r="J33" s="51">
        <f>IFERROR(F33*I33,0)</f>
        <v>0</v>
      </c>
    </row>
    <row r="34" spans="1:10" ht="15.6" x14ac:dyDescent="0.3">
      <c r="A34" s="85"/>
      <c r="B34" s="95"/>
      <c r="C34" s="87"/>
      <c r="D34" s="96" t="s">
        <v>37</v>
      </c>
      <c r="E34" s="89">
        <f t="shared" si="0"/>
        <v>0</v>
      </c>
      <c r="F34" s="90" t="str">
        <f t="shared" si="1"/>
        <v>-</v>
      </c>
      <c r="G34" s="91"/>
      <c r="H34" s="91"/>
      <c r="I34" s="92"/>
      <c r="J34" s="93"/>
    </row>
    <row r="35" spans="1:10" ht="15.6" x14ac:dyDescent="0.3">
      <c r="A35" s="43"/>
      <c r="B35" s="44" t="s">
        <v>62</v>
      </c>
      <c r="C35" s="45" t="s">
        <v>63</v>
      </c>
      <c r="D35" s="46">
        <v>57.12</v>
      </c>
      <c r="E35" s="47">
        <f t="shared" si="0"/>
        <v>0</v>
      </c>
      <c r="F35" s="48">
        <f t="shared" si="1"/>
        <v>0</v>
      </c>
      <c r="G35" s="49">
        <v>5</v>
      </c>
      <c r="H35" s="49">
        <v>90</v>
      </c>
      <c r="I35" s="97"/>
      <c r="J35" s="51">
        <f>IFERROR(F35*I35,0)</f>
        <v>0</v>
      </c>
    </row>
    <row r="36" spans="1:10" ht="15.6" x14ac:dyDescent="0.3">
      <c r="A36" s="43"/>
      <c r="B36" s="52" t="s">
        <v>64</v>
      </c>
      <c r="C36" s="53" t="s">
        <v>65</v>
      </c>
      <c r="D36" s="54">
        <v>48.089999999999996</v>
      </c>
      <c r="E36" s="55">
        <f t="shared" si="0"/>
        <v>0</v>
      </c>
      <c r="F36" s="48">
        <f t="shared" si="1"/>
        <v>0</v>
      </c>
      <c r="G36" s="56">
        <v>5</v>
      </c>
      <c r="H36" s="56">
        <v>90</v>
      </c>
      <c r="I36" s="57"/>
      <c r="J36" s="51">
        <f>IFERROR(F36*I36,0)</f>
        <v>0</v>
      </c>
    </row>
    <row r="37" spans="1:10" ht="15.6" x14ac:dyDescent="0.3">
      <c r="A37" s="43"/>
      <c r="B37" s="62" t="s">
        <v>66</v>
      </c>
      <c r="C37" s="63" t="s">
        <v>67</v>
      </c>
      <c r="D37" s="64">
        <v>48.089999999999996</v>
      </c>
      <c r="E37" s="65">
        <f t="shared" si="0"/>
        <v>0</v>
      </c>
      <c r="F37" s="48">
        <f t="shared" si="1"/>
        <v>0</v>
      </c>
      <c r="G37" s="67">
        <v>5</v>
      </c>
      <c r="H37" s="67">
        <v>70</v>
      </c>
      <c r="I37" s="94"/>
      <c r="J37" s="51">
        <f>IFERROR(F37*I37,0)</f>
        <v>0</v>
      </c>
    </row>
    <row r="38" spans="1:10" ht="15.6" x14ac:dyDescent="0.3">
      <c r="A38" s="85"/>
      <c r="B38" s="95"/>
      <c r="C38" s="87"/>
      <c r="D38" s="96" t="s">
        <v>37</v>
      </c>
      <c r="E38" s="89">
        <f t="shared" si="0"/>
        <v>0</v>
      </c>
      <c r="F38" s="90" t="str">
        <f t="shared" si="1"/>
        <v>-</v>
      </c>
      <c r="G38" s="91"/>
      <c r="H38" s="91"/>
      <c r="I38" s="92"/>
      <c r="J38" s="93"/>
    </row>
    <row r="39" spans="1:10" ht="15.6" x14ac:dyDescent="0.3">
      <c r="A39" s="43"/>
      <c r="B39" s="44" t="s">
        <v>68</v>
      </c>
      <c r="C39" s="45" t="s">
        <v>69</v>
      </c>
      <c r="D39" s="46">
        <v>68.440000000000012</v>
      </c>
      <c r="E39" s="47">
        <f t="shared" si="0"/>
        <v>0</v>
      </c>
      <c r="F39" s="48">
        <f t="shared" si="1"/>
        <v>0</v>
      </c>
      <c r="G39" s="49">
        <v>5</v>
      </c>
      <c r="H39" s="49">
        <v>70</v>
      </c>
      <c r="I39" s="97"/>
      <c r="J39" s="51">
        <f>IFERROR(F39*I39,0)</f>
        <v>0</v>
      </c>
    </row>
    <row r="40" spans="1:10" ht="15.6" x14ac:dyDescent="0.3">
      <c r="A40" s="43"/>
      <c r="B40" s="52" t="s">
        <v>70</v>
      </c>
      <c r="C40" s="53" t="s">
        <v>71</v>
      </c>
      <c r="D40" s="54">
        <v>68.440000000000012</v>
      </c>
      <c r="E40" s="55">
        <f t="shared" si="0"/>
        <v>0</v>
      </c>
      <c r="F40" s="48">
        <f t="shared" si="1"/>
        <v>0</v>
      </c>
      <c r="G40" s="56">
        <v>5</v>
      </c>
      <c r="H40" s="56">
        <v>80</v>
      </c>
      <c r="I40" s="57"/>
      <c r="J40" s="51">
        <f>IFERROR(F40*I40,0)</f>
        <v>0</v>
      </c>
    </row>
    <row r="41" spans="1:10" ht="15.6" x14ac:dyDescent="0.3">
      <c r="A41" s="43"/>
      <c r="B41" s="52" t="s">
        <v>72</v>
      </c>
      <c r="C41" s="53" t="s">
        <v>73</v>
      </c>
      <c r="D41" s="54">
        <v>60.8</v>
      </c>
      <c r="E41" s="55">
        <f t="shared" si="0"/>
        <v>0</v>
      </c>
      <c r="F41" s="48">
        <f t="shared" si="1"/>
        <v>0</v>
      </c>
      <c r="G41" s="56">
        <v>5</v>
      </c>
      <c r="H41" s="56">
        <v>75</v>
      </c>
      <c r="I41" s="97"/>
      <c r="J41" s="51">
        <f>IFERROR(F41*I41,0)</f>
        <v>0</v>
      </c>
    </row>
    <row r="42" spans="1:10" ht="15.6" x14ac:dyDescent="0.3">
      <c r="A42" s="43"/>
      <c r="B42" s="62" t="s">
        <v>74</v>
      </c>
      <c r="C42" s="63" t="s">
        <v>75</v>
      </c>
      <c r="D42" s="64">
        <v>60.8</v>
      </c>
      <c r="E42" s="65">
        <f t="shared" si="0"/>
        <v>0</v>
      </c>
      <c r="F42" s="48">
        <f t="shared" si="1"/>
        <v>0</v>
      </c>
      <c r="G42" s="67">
        <v>5</v>
      </c>
      <c r="H42" s="67">
        <v>60</v>
      </c>
      <c r="I42" s="68"/>
      <c r="J42" s="51">
        <f>IFERROR(F42*I42,0)</f>
        <v>0</v>
      </c>
    </row>
    <row r="43" spans="1:10" ht="15.6" x14ac:dyDescent="0.3">
      <c r="A43" s="85"/>
      <c r="B43" s="95"/>
      <c r="C43" s="87"/>
      <c r="D43" s="96" t="s">
        <v>37</v>
      </c>
      <c r="E43" s="89">
        <f t="shared" si="0"/>
        <v>0</v>
      </c>
      <c r="F43" s="90" t="str">
        <f t="shared" si="1"/>
        <v>-</v>
      </c>
      <c r="G43" s="91"/>
      <c r="H43" s="91"/>
      <c r="I43" s="92"/>
      <c r="J43" s="93"/>
    </row>
    <row r="44" spans="1:10" ht="15.6" x14ac:dyDescent="0.3">
      <c r="A44" s="43"/>
      <c r="B44" s="44" t="s">
        <v>76</v>
      </c>
      <c r="C44" s="45" t="s">
        <v>77</v>
      </c>
      <c r="D44" s="46">
        <v>101.76</v>
      </c>
      <c r="E44" s="47">
        <f t="shared" si="0"/>
        <v>0</v>
      </c>
      <c r="F44" s="48">
        <f t="shared" si="1"/>
        <v>0</v>
      </c>
      <c r="G44" s="49">
        <v>5</v>
      </c>
      <c r="H44" s="49">
        <v>35</v>
      </c>
      <c r="I44" s="50"/>
      <c r="J44" s="51">
        <f>IFERROR(F44*I44,0)</f>
        <v>0</v>
      </c>
    </row>
    <row r="45" spans="1:10" ht="15.6" x14ac:dyDescent="0.3">
      <c r="A45" s="43"/>
      <c r="B45" s="52" t="s">
        <v>78</v>
      </c>
      <c r="C45" s="53" t="s">
        <v>79</v>
      </c>
      <c r="D45" s="54">
        <v>101.76</v>
      </c>
      <c r="E45" s="55">
        <f t="shared" si="0"/>
        <v>0</v>
      </c>
      <c r="F45" s="48">
        <f t="shared" si="1"/>
        <v>0</v>
      </c>
      <c r="G45" s="56">
        <v>5</v>
      </c>
      <c r="H45" s="56">
        <v>35</v>
      </c>
      <c r="I45" s="97"/>
      <c r="J45" s="51">
        <f>IFERROR(F45*I45,0)</f>
        <v>0</v>
      </c>
    </row>
    <row r="46" spans="1:10" ht="15.6" x14ac:dyDescent="0.3">
      <c r="A46" s="43"/>
      <c r="B46" s="52" t="s">
        <v>80</v>
      </c>
      <c r="C46" s="53" t="s">
        <v>81</v>
      </c>
      <c r="D46" s="54">
        <v>101.76</v>
      </c>
      <c r="E46" s="55">
        <f t="shared" si="0"/>
        <v>0</v>
      </c>
      <c r="F46" s="48">
        <f t="shared" si="1"/>
        <v>0</v>
      </c>
      <c r="G46" s="56">
        <v>5</v>
      </c>
      <c r="H46" s="56">
        <v>60</v>
      </c>
      <c r="I46" s="57"/>
      <c r="J46" s="51">
        <f>IFERROR(F46*I46,0)</f>
        <v>0</v>
      </c>
    </row>
    <row r="47" spans="1:10" ht="15.6" x14ac:dyDescent="0.3">
      <c r="A47" s="43"/>
      <c r="B47" s="52" t="s">
        <v>82</v>
      </c>
      <c r="C47" s="53" t="s">
        <v>83</v>
      </c>
      <c r="D47" s="54">
        <v>90.31</v>
      </c>
      <c r="E47" s="55">
        <f t="shared" si="0"/>
        <v>0</v>
      </c>
      <c r="F47" s="48">
        <f t="shared" si="1"/>
        <v>0</v>
      </c>
      <c r="G47" s="56">
        <v>5</v>
      </c>
      <c r="H47" s="56">
        <v>50</v>
      </c>
      <c r="I47" s="97"/>
      <c r="J47" s="51">
        <f>IFERROR(F47*I47,0)</f>
        <v>0</v>
      </c>
    </row>
    <row r="48" spans="1:10" ht="15.6" x14ac:dyDescent="0.3">
      <c r="A48" s="43"/>
      <c r="B48" s="62" t="s">
        <v>84</v>
      </c>
      <c r="C48" s="63" t="s">
        <v>85</v>
      </c>
      <c r="D48" s="64">
        <v>90.31</v>
      </c>
      <c r="E48" s="65">
        <f t="shared" si="0"/>
        <v>0</v>
      </c>
      <c r="F48" s="48">
        <f t="shared" si="1"/>
        <v>0</v>
      </c>
      <c r="G48" s="67">
        <v>5</v>
      </c>
      <c r="H48" s="67">
        <v>50</v>
      </c>
      <c r="I48" s="68"/>
      <c r="J48" s="51">
        <f>IFERROR(F48*I48,0)</f>
        <v>0</v>
      </c>
    </row>
    <row r="49" spans="1:13" ht="15.6" x14ac:dyDescent="0.3">
      <c r="A49" s="85"/>
      <c r="B49" s="95"/>
      <c r="C49" s="87"/>
      <c r="D49" s="96" t="s">
        <v>37</v>
      </c>
      <c r="E49" s="89">
        <f t="shared" si="0"/>
        <v>0</v>
      </c>
      <c r="F49" s="90" t="str">
        <f t="shared" si="1"/>
        <v>-</v>
      </c>
      <c r="G49" s="91"/>
      <c r="H49" s="91"/>
      <c r="I49" s="92"/>
      <c r="J49" s="93"/>
    </row>
    <row r="50" spans="1:13" ht="15.6" x14ac:dyDescent="0.3">
      <c r="A50" s="43"/>
      <c r="B50" s="44" t="s">
        <v>86</v>
      </c>
      <c r="C50" s="45" t="s">
        <v>87</v>
      </c>
      <c r="D50" s="46">
        <v>159.94</v>
      </c>
      <c r="E50" s="47">
        <f t="shared" si="0"/>
        <v>0</v>
      </c>
      <c r="F50" s="48">
        <f t="shared" si="1"/>
        <v>0</v>
      </c>
      <c r="G50" s="49">
        <v>1</v>
      </c>
      <c r="H50" s="49">
        <v>20</v>
      </c>
      <c r="I50" s="50"/>
      <c r="J50" s="51">
        <f>IFERROR(F50*I50,0)</f>
        <v>0</v>
      </c>
    </row>
    <row r="51" spans="1:13" ht="15.6" x14ac:dyDescent="0.3">
      <c r="A51" s="43"/>
      <c r="B51" s="62" t="s">
        <v>88</v>
      </c>
      <c r="C51" s="63" t="s">
        <v>89</v>
      </c>
      <c r="D51" s="64">
        <v>159.94</v>
      </c>
      <c r="E51" s="65">
        <f t="shared" si="0"/>
        <v>0</v>
      </c>
      <c r="F51" s="48">
        <f t="shared" si="1"/>
        <v>0</v>
      </c>
      <c r="G51" s="67">
        <v>1</v>
      </c>
      <c r="H51" s="67">
        <v>20</v>
      </c>
      <c r="I51" s="94"/>
      <c r="J51" s="51">
        <f>IFERROR(F51*I51,0)</f>
        <v>0</v>
      </c>
    </row>
    <row r="52" spans="1:13" ht="15.6" x14ac:dyDescent="0.3">
      <c r="A52" s="85"/>
      <c r="B52" s="95"/>
      <c r="C52" s="87"/>
      <c r="D52" s="96" t="s">
        <v>37</v>
      </c>
      <c r="E52" s="89">
        <f t="shared" si="0"/>
        <v>0</v>
      </c>
      <c r="F52" s="90" t="str">
        <f t="shared" si="1"/>
        <v>-</v>
      </c>
      <c r="G52" s="91"/>
      <c r="H52" s="91"/>
      <c r="I52" s="92"/>
      <c r="J52" s="93"/>
    </row>
    <row r="53" spans="1:13" ht="15.6" x14ac:dyDescent="0.3">
      <c r="A53" s="43"/>
      <c r="B53" s="44" t="s">
        <v>90</v>
      </c>
      <c r="C53" s="45" t="s">
        <v>91</v>
      </c>
      <c r="D53" s="46">
        <v>211.98</v>
      </c>
      <c r="E53" s="47">
        <f t="shared" si="0"/>
        <v>0</v>
      </c>
      <c r="F53" s="48">
        <f t="shared" si="1"/>
        <v>0</v>
      </c>
      <c r="G53" s="49">
        <v>1</v>
      </c>
      <c r="H53" s="49">
        <v>12</v>
      </c>
      <c r="I53" s="50"/>
      <c r="J53" s="51">
        <f>IFERROR(F53*I53,0)</f>
        <v>0</v>
      </c>
    </row>
    <row r="54" spans="1:13" ht="15.6" x14ac:dyDescent="0.3">
      <c r="A54" s="43"/>
      <c r="B54" s="52" t="s">
        <v>92</v>
      </c>
      <c r="C54" s="53" t="s">
        <v>93</v>
      </c>
      <c r="D54" s="54">
        <v>211.98</v>
      </c>
      <c r="E54" s="55">
        <f t="shared" si="0"/>
        <v>0</v>
      </c>
      <c r="F54" s="48">
        <f t="shared" si="1"/>
        <v>0</v>
      </c>
      <c r="G54" s="56">
        <v>1</v>
      </c>
      <c r="H54" s="56">
        <v>12</v>
      </c>
      <c r="I54" s="97"/>
      <c r="J54" s="51">
        <f>IFERROR(F54*I54,0)</f>
        <v>0</v>
      </c>
      <c r="L54" s="60"/>
    </row>
    <row r="55" spans="1:13" ht="15.6" x14ac:dyDescent="0.3">
      <c r="A55" s="43"/>
      <c r="B55" s="62" t="s">
        <v>94</v>
      </c>
      <c r="C55" s="63" t="s">
        <v>95</v>
      </c>
      <c r="D55" s="64">
        <v>454.31</v>
      </c>
      <c r="E55" s="65">
        <f t="shared" si="0"/>
        <v>0</v>
      </c>
      <c r="F55" s="66">
        <f t="shared" si="1"/>
        <v>0</v>
      </c>
      <c r="G55" s="67">
        <v>1</v>
      </c>
      <c r="H55" s="67">
        <v>5</v>
      </c>
      <c r="I55" s="94"/>
      <c r="J55" s="69">
        <f>IFERROR(F55*I55,0)</f>
        <v>0</v>
      </c>
    </row>
    <row r="56" spans="1:13" ht="15.6" x14ac:dyDescent="0.3">
      <c r="A56" s="70"/>
      <c r="B56" s="71"/>
      <c r="C56" s="72" t="s">
        <v>96</v>
      </c>
      <c r="D56" s="73" t="s">
        <v>37</v>
      </c>
      <c r="E56" s="74">
        <f t="shared" si="0"/>
        <v>0</v>
      </c>
      <c r="F56" s="75" t="str">
        <f t="shared" si="1"/>
        <v>-</v>
      </c>
      <c r="G56" s="76"/>
      <c r="H56" s="76"/>
      <c r="I56" s="77"/>
      <c r="J56" s="78"/>
    </row>
    <row r="57" spans="1:13" s="32" customFormat="1" ht="30" customHeight="1" x14ac:dyDescent="0.3">
      <c r="A57" s="98"/>
      <c r="B57" s="99" t="s">
        <v>97</v>
      </c>
      <c r="C57" s="100" t="s">
        <v>98</v>
      </c>
      <c r="D57" s="101">
        <v>22.71</v>
      </c>
      <c r="E57" s="102">
        <f t="shared" si="0"/>
        <v>0</v>
      </c>
      <c r="F57" s="103">
        <f t="shared" si="1"/>
        <v>0</v>
      </c>
      <c r="G57" s="104">
        <v>5</v>
      </c>
      <c r="H57" s="104">
        <v>240</v>
      </c>
      <c r="I57" s="105"/>
      <c r="J57" s="106">
        <f>IFERROR(F57*I57,0)</f>
        <v>0</v>
      </c>
      <c r="L57" s="42"/>
    </row>
    <row r="58" spans="1:13" s="32" customFormat="1" ht="30" customHeight="1" x14ac:dyDescent="0.3">
      <c r="A58" s="98"/>
      <c r="B58" s="107" t="s">
        <v>99</v>
      </c>
      <c r="C58" s="108" t="s">
        <v>100</v>
      </c>
      <c r="D58" s="109">
        <v>30.1</v>
      </c>
      <c r="E58" s="110">
        <f t="shared" si="0"/>
        <v>0</v>
      </c>
      <c r="F58" s="111">
        <f t="shared" si="1"/>
        <v>0</v>
      </c>
      <c r="G58" s="112">
        <v>5</v>
      </c>
      <c r="H58" s="112">
        <v>160</v>
      </c>
      <c r="I58" s="113"/>
      <c r="J58" s="114">
        <f>IFERROR(F58*I58,0)</f>
        <v>0</v>
      </c>
      <c r="L58" s="42"/>
    </row>
    <row r="59" spans="1:13" ht="15.6" x14ac:dyDescent="0.3">
      <c r="A59" s="70"/>
      <c r="B59" s="71"/>
      <c r="C59" s="72" t="s">
        <v>101</v>
      </c>
      <c r="D59" s="73" t="s">
        <v>37</v>
      </c>
      <c r="E59" s="74">
        <f t="shared" si="0"/>
        <v>0</v>
      </c>
      <c r="F59" s="75" t="str">
        <f t="shared" si="1"/>
        <v>-</v>
      </c>
      <c r="G59" s="76"/>
      <c r="H59" s="76"/>
      <c r="I59" s="77"/>
      <c r="J59" s="78"/>
    </row>
    <row r="60" spans="1:13" ht="15.6" x14ac:dyDescent="0.3">
      <c r="A60" s="43"/>
      <c r="B60" s="115" t="s">
        <v>102</v>
      </c>
      <c r="C60" s="116" t="s">
        <v>103</v>
      </c>
      <c r="D60" s="117">
        <v>31.94</v>
      </c>
      <c r="E60" s="118">
        <f t="shared" si="0"/>
        <v>0</v>
      </c>
      <c r="F60" s="48">
        <f t="shared" si="1"/>
        <v>0</v>
      </c>
      <c r="G60" s="119">
        <v>5</v>
      </c>
      <c r="H60" s="119">
        <v>300</v>
      </c>
      <c r="I60" s="120"/>
      <c r="J60" s="51">
        <f t="shared" ref="J60:J70" si="3">IFERROR(F60*I60,0)</f>
        <v>0</v>
      </c>
    </row>
    <row r="61" spans="1:13" ht="15.6" x14ac:dyDescent="0.3">
      <c r="A61" s="43"/>
      <c r="B61" s="52" t="s">
        <v>104</v>
      </c>
      <c r="C61" s="53" t="s">
        <v>105</v>
      </c>
      <c r="D61" s="54">
        <v>31.94</v>
      </c>
      <c r="E61" s="55">
        <f t="shared" si="0"/>
        <v>0</v>
      </c>
      <c r="F61" s="48">
        <f t="shared" si="1"/>
        <v>0</v>
      </c>
      <c r="G61" s="121">
        <v>5</v>
      </c>
      <c r="H61" s="56">
        <v>150</v>
      </c>
      <c r="I61" s="57"/>
      <c r="J61" s="51">
        <f t="shared" si="3"/>
        <v>0</v>
      </c>
    </row>
    <row r="62" spans="1:13" ht="15.6" x14ac:dyDescent="0.3">
      <c r="A62" s="43"/>
      <c r="B62" s="52" t="s">
        <v>106</v>
      </c>
      <c r="C62" s="53" t="s">
        <v>107</v>
      </c>
      <c r="D62" s="54">
        <v>31.94</v>
      </c>
      <c r="E62" s="55">
        <f t="shared" si="0"/>
        <v>0</v>
      </c>
      <c r="F62" s="48">
        <f t="shared" si="1"/>
        <v>0</v>
      </c>
      <c r="G62" s="121">
        <v>5</v>
      </c>
      <c r="H62" s="56">
        <v>150</v>
      </c>
      <c r="I62" s="57"/>
      <c r="J62" s="51">
        <f t="shared" si="3"/>
        <v>0</v>
      </c>
    </row>
    <row r="63" spans="1:13" ht="15.6" x14ac:dyDescent="0.3">
      <c r="A63" s="43"/>
      <c r="B63" s="52" t="s">
        <v>108</v>
      </c>
      <c r="C63" s="53" t="s">
        <v>109</v>
      </c>
      <c r="D63" s="54">
        <v>34.699999999999996</v>
      </c>
      <c r="E63" s="55">
        <f t="shared" si="0"/>
        <v>0</v>
      </c>
      <c r="F63" s="48">
        <f t="shared" si="1"/>
        <v>0</v>
      </c>
      <c r="G63" s="121">
        <v>5</v>
      </c>
      <c r="H63" s="56">
        <v>75</v>
      </c>
      <c r="I63" s="57"/>
      <c r="J63" s="51">
        <f t="shared" si="3"/>
        <v>0</v>
      </c>
    </row>
    <row r="64" spans="1:13" ht="15.6" x14ac:dyDescent="0.3">
      <c r="A64" s="43"/>
      <c r="B64" s="52" t="s">
        <v>110</v>
      </c>
      <c r="C64" s="53" t="s">
        <v>111</v>
      </c>
      <c r="D64" s="54">
        <v>48.089999999999996</v>
      </c>
      <c r="E64" s="55">
        <f t="shared" si="0"/>
        <v>0</v>
      </c>
      <c r="F64" s="48">
        <f t="shared" si="1"/>
        <v>0</v>
      </c>
      <c r="G64" s="121">
        <v>5</v>
      </c>
      <c r="H64" s="56">
        <v>75</v>
      </c>
      <c r="I64" s="57"/>
      <c r="J64" s="51">
        <f t="shared" si="3"/>
        <v>0</v>
      </c>
      <c r="M64" s="122"/>
    </row>
    <row r="65" spans="1:12" ht="15.6" x14ac:dyDescent="0.3">
      <c r="A65" s="43"/>
      <c r="B65" s="52" t="s">
        <v>112</v>
      </c>
      <c r="C65" s="53" t="s">
        <v>113</v>
      </c>
      <c r="D65" s="123">
        <v>63.71</v>
      </c>
      <c r="E65" s="55">
        <f t="shared" si="0"/>
        <v>0</v>
      </c>
      <c r="F65" s="48">
        <f t="shared" si="1"/>
        <v>0</v>
      </c>
      <c r="G65" s="121">
        <v>5</v>
      </c>
      <c r="H65" s="56">
        <v>40</v>
      </c>
      <c r="I65" s="57"/>
      <c r="J65" s="51">
        <f t="shared" si="3"/>
        <v>0</v>
      </c>
    </row>
    <row r="66" spans="1:12" ht="15.6" x14ac:dyDescent="0.3">
      <c r="A66" s="43"/>
      <c r="B66" s="52" t="s">
        <v>114</v>
      </c>
      <c r="C66" s="53" t="s">
        <v>115</v>
      </c>
      <c r="D66" s="54">
        <v>93.27000000000001</v>
      </c>
      <c r="E66" s="55">
        <f t="shared" si="0"/>
        <v>0</v>
      </c>
      <c r="F66" s="48">
        <f t="shared" si="1"/>
        <v>0</v>
      </c>
      <c r="G66" s="121">
        <v>5</v>
      </c>
      <c r="H66" s="56">
        <v>35</v>
      </c>
      <c r="I66" s="57"/>
      <c r="J66" s="51">
        <f t="shared" si="3"/>
        <v>0</v>
      </c>
    </row>
    <row r="67" spans="1:12" ht="15.6" x14ac:dyDescent="0.3">
      <c r="A67" s="43"/>
      <c r="B67" s="52" t="s">
        <v>116</v>
      </c>
      <c r="C67" s="53" t="s">
        <v>117</v>
      </c>
      <c r="D67" s="54">
        <v>110.10000000000001</v>
      </c>
      <c r="E67" s="55">
        <f t="shared" si="0"/>
        <v>0</v>
      </c>
      <c r="F67" s="48">
        <f t="shared" si="1"/>
        <v>0</v>
      </c>
      <c r="G67" s="121">
        <v>5</v>
      </c>
      <c r="H67" s="56">
        <v>25</v>
      </c>
      <c r="I67" s="57"/>
      <c r="J67" s="51">
        <f t="shared" si="3"/>
        <v>0</v>
      </c>
    </row>
    <row r="68" spans="1:12" ht="15.6" x14ac:dyDescent="0.3">
      <c r="A68" s="43"/>
      <c r="B68" s="52" t="s">
        <v>118</v>
      </c>
      <c r="C68" s="53" t="s">
        <v>119</v>
      </c>
      <c r="D68" s="61">
        <v>169.45999999999998</v>
      </c>
      <c r="E68" s="55">
        <f t="shared" si="0"/>
        <v>0</v>
      </c>
      <c r="F68" s="48">
        <f t="shared" si="1"/>
        <v>0</v>
      </c>
      <c r="G68" s="121">
        <v>5</v>
      </c>
      <c r="H68" s="56">
        <v>15</v>
      </c>
      <c r="I68" s="57"/>
      <c r="J68" s="51">
        <f t="shared" si="3"/>
        <v>0</v>
      </c>
    </row>
    <row r="69" spans="1:12" ht="15.6" x14ac:dyDescent="0.3">
      <c r="A69" s="43"/>
      <c r="B69" s="124" t="s">
        <v>120</v>
      </c>
      <c r="C69" s="53" t="s">
        <v>121</v>
      </c>
      <c r="D69" s="54">
        <v>333.40999999999997</v>
      </c>
      <c r="E69" s="55">
        <f t="shared" si="0"/>
        <v>0</v>
      </c>
      <c r="F69" s="48">
        <f t="shared" si="1"/>
        <v>0</v>
      </c>
      <c r="G69" s="56">
        <v>1</v>
      </c>
      <c r="H69" s="56">
        <v>10</v>
      </c>
      <c r="I69" s="57"/>
      <c r="J69" s="51">
        <f t="shared" si="3"/>
        <v>0</v>
      </c>
    </row>
    <row r="70" spans="1:12" ht="15.6" x14ac:dyDescent="0.3">
      <c r="A70" s="43"/>
      <c r="B70" s="125" t="s">
        <v>122</v>
      </c>
      <c r="C70" s="63" t="s">
        <v>123</v>
      </c>
      <c r="D70" s="64">
        <v>515.08000000000004</v>
      </c>
      <c r="E70" s="65">
        <f t="shared" ref="E70:E133" si="4">$E$2</f>
        <v>0</v>
      </c>
      <c r="F70" s="66">
        <f t="shared" ref="F70:F133" si="5">IFERROR(D70*E70,"-")</f>
        <v>0</v>
      </c>
      <c r="G70" s="67">
        <v>1</v>
      </c>
      <c r="H70" s="67">
        <v>8</v>
      </c>
      <c r="I70" s="68"/>
      <c r="J70" s="69">
        <f t="shared" si="3"/>
        <v>0</v>
      </c>
    </row>
    <row r="71" spans="1:12" ht="15.6" x14ac:dyDescent="0.3">
      <c r="A71" s="70"/>
      <c r="B71" s="71"/>
      <c r="C71" s="72" t="s">
        <v>124</v>
      </c>
      <c r="D71" s="73" t="s">
        <v>37</v>
      </c>
      <c r="E71" s="74">
        <f t="shared" si="4"/>
        <v>0</v>
      </c>
      <c r="F71" s="75" t="str">
        <f t="shared" si="5"/>
        <v>-</v>
      </c>
      <c r="G71" s="76"/>
      <c r="H71" s="76"/>
      <c r="I71" s="77"/>
      <c r="J71" s="78"/>
    </row>
    <row r="72" spans="1:12" ht="15.6" x14ac:dyDescent="0.3">
      <c r="A72" s="43"/>
      <c r="B72" s="79" t="s">
        <v>125</v>
      </c>
      <c r="C72" s="80" t="s">
        <v>126</v>
      </c>
      <c r="D72" s="81">
        <v>6.88</v>
      </c>
      <c r="E72" s="82">
        <f t="shared" si="4"/>
        <v>0</v>
      </c>
      <c r="F72" s="66">
        <f t="shared" si="5"/>
        <v>0</v>
      </c>
      <c r="G72" s="126" t="s">
        <v>127</v>
      </c>
      <c r="H72" s="126" t="s">
        <v>127</v>
      </c>
      <c r="I72" s="127"/>
      <c r="J72" s="69">
        <f>IFERROR(F72*I72,0)</f>
        <v>0</v>
      </c>
    </row>
    <row r="73" spans="1:12" ht="15.6" x14ac:dyDescent="0.3">
      <c r="A73" s="85"/>
      <c r="B73" s="86"/>
      <c r="C73" s="87"/>
      <c r="D73" s="88" t="s">
        <v>37</v>
      </c>
      <c r="E73" s="89">
        <f t="shared" si="4"/>
        <v>0</v>
      </c>
      <c r="F73" s="90" t="str">
        <f t="shared" si="5"/>
        <v>-</v>
      </c>
      <c r="G73" s="128"/>
      <c r="H73" s="128"/>
      <c r="I73" s="92"/>
      <c r="J73" s="93"/>
    </row>
    <row r="74" spans="1:12" ht="15.6" x14ac:dyDescent="0.3">
      <c r="A74" s="43"/>
      <c r="B74" s="44" t="s">
        <v>128</v>
      </c>
      <c r="C74" s="45" t="s">
        <v>129</v>
      </c>
      <c r="D74" s="46">
        <v>6.6499999999999995</v>
      </c>
      <c r="E74" s="47">
        <f t="shared" si="4"/>
        <v>0</v>
      </c>
      <c r="F74" s="48">
        <f t="shared" si="5"/>
        <v>0</v>
      </c>
      <c r="G74" s="119" t="s">
        <v>127</v>
      </c>
      <c r="H74" s="119" t="s">
        <v>127</v>
      </c>
      <c r="I74" s="50"/>
      <c r="J74" s="51">
        <f>IFERROR(F74*I74,0)</f>
        <v>0</v>
      </c>
    </row>
    <row r="75" spans="1:12" ht="15.6" x14ac:dyDescent="0.3">
      <c r="A75" s="43"/>
      <c r="B75" s="62" t="s">
        <v>130</v>
      </c>
      <c r="C75" s="63" t="s">
        <v>131</v>
      </c>
      <c r="D75" s="64">
        <v>6.88</v>
      </c>
      <c r="E75" s="65">
        <f t="shared" si="4"/>
        <v>0</v>
      </c>
      <c r="F75" s="48">
        <f t="shared" si="5"/>
        <v>0</v>
      </c>
      <c r="G75" s="129" t="s">
        <v>127</v>
      </c>
      <c r="H75" s="129" t="s">
        <v>127</v>
      </c>
      <c r="I75" s="68"/>
      <c r="J75" s="51">
        <f>IFERROR(F75*I75,0)</f>
        <v>0</v>
      </c>
    </row>
    <row r="76" spans="1:12" ht="15.6" x14ac:dyDescent="0.3">
      <c r="A76" s="85"/>
      <c r="B76" s="86"/>
      <c r="C76" s="87"/>
      <c r="D76" s="88" t="s">
        <v>37</v>
      </c>
      <c r="E76" s="89">
        <f t="shared" si="4"/>
        <v>0</v>
      </c>
      <c r="F76" s="90" t="str">
        <f t="shared" si="5"/>
        <v>-</v>
      </c>
      <c r="G76" s="128"/>
      <c r="H76" s="91"/>
      <c r="I76" s="92"/>
      <c r="J76" s="93"/>
      <c r="L76" s="60"/>
    </row>
    <row r="77" spans="1:12" ht="15.6" x14ac:dyDescent="0.3">
      <c r="A77" s="43"/>
      <c r="B77" s="44" t="s">
        <v>132</v>
      </c>
      <c r="C77" s="45" t="s">
        <v>133</v>
      </c>
      <c r="D77" s="46">
        <v>8.5299999999999994</v>
      </c>
      <c r="E77" s="47">
        <f t="shared" si="4"/>
        <v>0</v>
      </c>
      <c r="F77" s="48">
        <f t="shared" si="5"/>
        <v>0</v>
      </c>
      <c r="G77" s="119">
        <v>5</v>
      </c>
      <c r="H77" s="49">
        <v>450</v>
      </c>
      <c r="I77" s="50"/>
      <c r="J77" s="51">
        <f>IFERROR(F77*I77,0)</f>
        <v>0</v>
      </c>
    </row>
    <row r="78" spans="1:12" ht="15.6" x14ac:dyDescent="0.3">
      <c r="A78" s="43"/>
      <c r="B78" s="52" t="s">
        <v>134</v>
      </c>
      <c r="C78" s="53" t="s">
        <v>135</v>
      </c>
      <c r="D78" s="54">
        <v>7.1899999999999995</v>
      </c>
      <c r="E78" s="55">
        <f t="shared" si="4"/>
        <v>0</v>
      </c>
      <c r="F78" s="48">
        <f t="shared" si="5"/>
        <v>0</v>
      </c>
      <c r="G78" s="121">
        <v>5</v>
      </c>
      <c r="H78" s="56">
        <v>450</v>
      </c>
      <c r="I78" s="57"/>
      <c r="J78" s="51">
        <f>IFERROR(F78*I78,0)</f>
        <v>0</v>
      </c>
    </row>
    <row r="79" spans="1:12" ht="15.6" x14ac:dyDescent="0.3">
      <c r="A79" s="43"/>
      <c r="B79" s="62" t="s">
        <v>136</v>
      </c>
      <c r="C79" s="63" t="s">
        <v>137</v>
      </c>
      <c r="D79" s="64">
        <v>7.1899999999999995</v>
      </c>
      <c r="E79" s="65">
        <f t="shared" si="4"/>
        <v>0</v>
      </c>
      <c r="F79" s="48">
        <f t="shared" si="5"/>
        <v>0</v>
      </c>
      <c r="G79" s="129">
        <v>5</v>
      </c>
      <c r="H79" s="67">
        <v>450</v>
      </c>
      <c r="I79" s="68"/>
      <c r="J79" s="51">
        <f>IFERROR(F79*I79,0)</f>
        <v>0</v>
      </c>
    </row>
    <row r="80" spans="1:12" ht="15.6" x14ac:dyDescent="0.3">
      <c r="A80" s="85"/>
      <c r="B80" s="95"/>
      <c r="C80" s="87"/>
      <c r="D80" s="96" t="s">
        <v>37</v>
      </c>
      <c r="E80" s="89">
        <f t="shared" si="4"/>
        <v>0</v>
      </c>
      <c r="F80" s="90" t="str">
        <f t="shared" si="5"/>
        <v>-</v>
      </c>
      <c r="G80" s="128"/>
      <c r="H80" s="91"/>
      <c r="I80" s="92"/>
      <c r="J80" s="93"/>
    </row>
    <row r="81" spans="1:10" ht="15.6" x14ac:dyDescent="0.3">
      <c r="A81" s="43"/>
      <c r="B81" s="44" t="s">
        <v>138</v>
      </c>
      <c r="C81" s="45" t="s">
        <v>139</v>
      </c>
      <c r="D81" s="46">
        <v>11.92</v>
      </c>
      <c r="E81" s="47">
        <f t="shared" si="4"/>
        <v>0</v>
      </c>
      <c r="F81" s="48">
        <f t="shared" si="5"/>
        <v>0</v>
      </c>
      <c r="G81" s="119">
        <v>5</v>
      </c>
      <c r="H81" s="49">
        <v>300</v>
      </c>
      <c r="I81" s="50"/>
      <c r="J81" s="51">
        <f>IFERROR(F81*I81,0)</f>
        <v>0</v>
      </c>
    </row>
    <row r="82" spans="1:10" ht="15.6" x14ac:dyDescent="0.3">
      <c r="A82" s="43"/>
      <c r="B82" s="52" t="s">
        <v>140</v>
      </c>
      <c r="C82" s="53" t="s">
        <v>141</v>
      </c>
      <c r="D82" s="54">
        <v>11.92</v>
      </c>
      <c r="E82" s="55">
        <f t="shared" si="4"/>
        <v>0</v>
      </c>
      <c r="F82" s="48">
        <f t="shared" si="5"/>
        <v>0</v>
      </c>
      <c r="G82" s="121">
        <v>5</v>
      </c>
      <c r="H82" s="56">
        <v>300</v>
      </c>
      <c r="I82" s="57"/>
      <c r="J82" s="51">
        <f>IFERROR(F82*I82,0)</f>
        <v>0</v>
      </c>
    </row>
    <row r="83" spans="1:10" ht="15.6" x14ac:dyDescent="0.3">
      <c r="A83" s="43"/>
      <c r="B83" s="52" t="s">
        <v>142</v>
      </c>
      <c r="C83" s="53" t="s">
        <v>143</v>
      </c>
      <c r="D83" s="54">
        <v>9.89</v>
      </c>
      <c r="E83" s="55">
        <f t="shared" si="4"/>
        <v>0</v>
      </c>
      <c r="F83" s="48">
        <f t="shared" si="5"/>
        <v>0</v>
      </c>
      <c r="G83" s="121">
        <v>5</v>
      </c>
      <c r="H83" s="56">
        <v>300</v>
      </c>
      <c r="I83" s="57"/>
      <c r="J83" s="51">
        <f>IFERROR(F83*I83,0)</f>
        <v>0</v>
      </c>
    </row>
    <row r="84" spans="1:10" ht="15.6" x14ac:dyDescent="0.3">
      <c r="A84" s="43"/>
      <c r="B84" s="62" t="s">
        <v>144</v>
      </c>
      <c r="C84" s="63" t="s">
        <v>145</v>
      </c>
      <c r="D84" s="64">
        <v>9.89</v>
      </c>
      <c r="E84" s="65">
        <f t="shared" si="4"/>
        <v>0</v>
      </c>
      <c r="F84" s="48">
        <f t="shared" si="5"/>
        <v>0</v>
      </c>
      <c r="G84" s="129">
        <v>5</v>
      </c>
      <c r="H84" s="67">
        <v>300</v>
      </c>
      <c r="I84" s="68"/>
      <c r="J84" s="51">
        <f>IFERROR(F84*I84,0)</f>
        <v>0</v>
      </c>
    </row>
    <row r="85" spans="1:10" ht="15.6" x14ac:dyDescent="0.3">
      <c r="A85" s="85"/>
      <c r="B85" s="95"/>
      <c r="C85" s="87"/>
      <c r="D85" s="96" t="s">
        <v>37</v>
      </c>
      <c r="E85" s="89">
        <f t="shared" si="4"/>
        <v>0</v>
      </c>
      <c r="F85" s="90" t="str">
        <f t="shared" si="5"/>
        <v>-</v>
      </c>
      <c r="G85" s="128"/>
      <c r="H85" s="91"/>
      <c r="I85" s="92"/>
      <c r="J85" s="93"/>
    </row>
    <row r="86" spans="1:10" ht="15.6" x14ac:dyDescent="0.3">
      <c r="A86" s="43"/>
      <c r="B86" s="44" t="s">
        <v>146</v>
      </c>
      <c r="C86" s="45" t="s">
        <v>147</v>
      </c>
      <c r="D86" s="46">
        <v>18.110000000000003</v>
      </c>
      <c r="E86" s="47">
        <f t="shared" si="4"/>
        <v>0</v>
      </c>
      <c r="F86" s="48">
        <f t="shared" si="5"/>
        <v>0</v>
      </c>
      <c r="G86" s="119">
        <v>5</v>
      </c>
      <c r="H86" s="49">
        <v>150</v>
      </c>
      <c r="I86" s="50"/>
      <c r="J86" s="51">
        <f>IFERROR(F86*I86,0)</f>
        <v>0</v>
      </c>
    </row>
    <row r="87" spans="1:10" ht="15.6" x14ac:dyDescent="0.3">
      <c r="A87" s="43"/>
      <c r="B87" s="52" t="s">
        <v>148</v>
      </c>
      <c r="C87" s="53" t="s">
        <v>149</v>
      </c>
      <c r="D87" s="54">
        <v>18.110000000000003</v>
      </c>
      <c r="E87" s="55">
        <f t="shared" si="4"/>
        <v>0</v>
      </c>
      <c r="F87" s="48">
        <f t="shared" si="5"/>
        <v>0</v>
      </c>
      <c r="G87" s="121">
        <v>5</v>
      </c>
      <c r="H87" s="56">
        <v>150</v>
      </c>
      <c r="I87" s="57"/>
      <c r="J87" s="51">
        <f>IFERROR(F87*I87,0)</f>
        <v>0</v>
      </c>
    </row>
    <row r="88" spans="1:10" ht="15.6" x14ac:dyDescent="0.3">
      <c r="A88" s="43"/>
      <c r="B88" s="52" t="s">
        <v>150</v>
      </c>
      <c r="C88" s="53" t="s">
        <v>151</v>
      </c>
      <c r="D88" s="54">
        <v>14.93</v>
      </c>
      <c r="E88" s="55">
        <f t="shared" si="4"/>
        <v>0</v>
      </c>
      <c r="F88" s="48">
        <f t="shared" si="5"/>
        <v>0</v>
      </c>
      <c r="G88" s="121">
        <v>5</v>
      </c>
      <c r="H88" s="56">
        <v>150</v>
      </c>
      <c r="I88" s="57"/>
      <c r="J88" s="51">
        <f>IFERROR(F88*I88,0)</f>
        <v>0</v>
      </c>
    </row>
    <row r="89" spans="1:10" ht="15.6" x14ac:dyDescent="0.3">
      <c r="A89" s="43"/>
      <c r="B89" s="62" t="s">
        <v>152</v>
      </c>
      <c r="C89" s="63" t="s">
        <v>153</v>
      </c>
      <c r="D89" s="64">
        <v>14.93</v>
      </c>
      <c r="E89" s="65">
        <f t="shared" si="4"/>
        <v>0</v>
      </c>
      <c r="F89" s="48">
        <f t="shared" si="5"/>
        <v>0</v>
      </c>
      <c r="G89" s="129">
        <v>5</v>
      </c>
      <c r="H89" s="67">
        <v>150</v>
      </c>
      <c r="I89" s="68"/>
      <c r="J89" s="51">
        <f>IFERROR(F89*I89,0)</f>
        <v>0</v>
      </c>
    </row>
    <row r="90" spans="1:10" ht="15.6" x14ac:dyDescent="0.3">
      <c r="A90" s="85"/>
      <c r="B90" s="95"/>
      <c r="C90" s="87"/>
      <c r="D90" s="96" t="s">
        <v>37</v>
      </c>
      <c r="E90" s="89">
        <f t="shared" si="4"/>
        <v>0</v>
      </c>
      <c r="F90" s="90" t="str">
        <f t="shared" si="5"/>
        <v>-</v>
      </c>
      <c r="G90" s="91"/>
      <c r="H90" s="91"/>
      <c r="I90" s="92"/>
      <c r="J90" s="93"/>
    </row>
    <row r="91" spans="1:10" ht="15.6" x14ac:dyDescent="0.3">
      <c r="A91" s="43"/>
      <c r="B91" s="44" t="s">
        <v>154</v>
      </c>
      <c r="C91" s="45" t="s">
        <v>155</v>
      </c>
      <c r="D91" s="46">
        <v>30.69</v>
      </c>
      <c r="E91" s="47">
        <f t="shared" si="4"/>
        <v>0</v>
      </c>
      <c r="F91" s="48">
        <f t="shared" si="5"/>
        <v>0</v>
      </c>
      <c r="G91" s="49">
        <v>5</v>
      </c>
      <c r="H91" s="49">
        <v>120</v>
      </c>
      <c r="I91" s="50"/>
      <c r="J91" s="51">
        <f>IFERROR(F91*I91,0)</f>
        <v>0</v>
      </c>
    </row>
    <row r="92" spans="1:10" ht="15.6" x14ac:dyDescent="0.3">
      <c r="A92" s="43"/>
      <c r="B92" s="52" t="s">
        <v>156</v>
      </c>
      <c r="C92" s="53" t="s">
        <v>157</v>
      </c>
      <c r="D92" s="54">
        <v>25.44</v>
      </c>
      <c r="E92" s="55">
        <f t="shared" si="4"/>
        <v>0</v>
      </c>
      <c r="F92" s="48">
        <f t="shared" si="5"/>
        <v>0</v>
      </c>
      <c r="G92" s="56">
        <v>5</v>
      </c>
      <c r="H92" s="56">
        <v>120</v>
      </c>
      <c r="I92" s="57"/>
      <c r="J92" s="51">
        <f>IFERROR(F92*I92,0)</f>
        <v>0</v>
      </c>
    </row>
    <row r="93" spans="1:10" ht="15.6" x14ac:dyDescent="0.3">
      <c r="A93" s="43"/>
      <c r="B93" s="62" t="s">
        <v>158</v>
      </c>
      <c r="C93" s="63" t="s">
        <v>159</v>
      </c>
      <c r="D93" s="64">
        <v>25.44</v>
      </c>
      <c r="E93" s="65">
        <f t="shared" si="4"/>
        <v>0</v>
      </c>
      <c r="F93" s="48">
        <f t="shared" si="5"/>
        <v>0</v>
      </c>
      <c r="G93" s="67">
        <v>5</v>
      </c>
      <c r="H93" s="67">
        <v>120</v>
      </c>
      <c r="I93" s="68"/>
      <c r="J93" s="51">
        <f>IFERROR(F93*I93,0)</f>
        <v>0</v>
      </c>
    </row>
    <row r="94" spans="1:10" ht="15.6" x14ac:dyDescent="0.3">
      <c r="A94" s="85"/>
      <c r="B94" s="95"/>
      <c r="C94" s="87"/>
      <c r="D94" s="96" t="s">
        <v>37</v>
      </c>
      <c r="E94" s="89">
        <f t="shared" si="4"/>
        <v>0</v>
      </c>
      <c r="F94" s="90" t="str">
        <f t="shared" si="5"/>
        <v>-</v>
      </c>
      <c r="G94" s="91"/>
      <c r="H94" s="91"/>
      <c r="I94" s="92"/>
      <c r="J94" s="93"/>
    </row>
    <row r="95" spans="1:10" ht="15.6" x14ac:dyDescent="0.3">
      <c r="A95" s="43"/>
      <c r="B95" s="44" t="s">
        <v>160</v>
      </c>
      <c r="C95" s="45" t="s">
        <v>161</v>
      </c>
      <c r="D95" s="46">
        <v>39.71</v>
      </c>
      <c r="E95" s="47">
        <f t="shared" si="4"/>
        <v>0</v>
      </c>
      <c r="F95" s="48">
        <f t="shared" si="5"/>
        <v>0</v>
      </c>
      <c r="G95" s="49">
        <v>5</v>
      </c>
      <c r="H95" s="49">
        <v>120</v>
      </c>
      <c r="I95" s="50"/>
      <c r="J95" s="51">
        <f>IFERROR(F95*I95,0)</f>
        <v>0</v>
      </c>
    </row>
    <row r="96" spans="1:10" ht="15.6" x14ac:dyDescent="0.3">
      <c r="A96" s="43"/>
      <c r="B96" s="52" t="s">
        <v>162</v>
      </c>
      <c r="C96" s="53" t="s">
        <v>163</v>
      </c>
      <c r="D96" s="54">
        <v>39.71</v>
      </c>
      <c r="E96" s="55">
        <f t="shared" si="4"/>
        <v>0</v>
      </c>
      <c r="F96" s="48">
        <f t="shared" si="5"/>
        <v>0</v>
      </c>
      <c r="G96" s="56">
        <v>5</v>
      </c>
      <c r="H96" s="56">
        <v>120</v>
      </c>
      <c r="I96" s="57"/>
      <c r="J96" s="51">
        <f>IFERROR(F96*I96,0)</f>
        <v>0</v>
      </c>
    </row>
    <row r="97" spans="1:10" ht="15.6" x14ac:dyDescent="0.3">
      <c r="A97" s="43"/>
      <c r="B97" s="52" t="s">
        <v>164</v>
      </c>
      <c r="C97" s="53" t="s">
        <v>165</v>
      </c>
      <c r="D97" s="54">
        <v>32.489999999999995</v>
      </c>
      <c r="E97" s="55">
        <f t="shared" si="4"/>
        <v>0</v>
      </c>
      <c r="F97" s="48">
        <f t="shared" si="5"/>
        <v>0</v>
      </c>
      <c r="G97" s="56">
        <v>5</v>
      </c>
      <c r="H97" s="56">
        <v>100</v>
      </c>
      <c r="I97" s="57"/>
      <c r="J97" s="51">
        <f>IFERROR(F97*I97,0)</f>
        <v>0</v>
      </c>
    </row>
    <row r="98" spans="1:10" ht="15.6" x14ac:dyDescent="0.3">
      <c r="A98" s="43"/>
      <c r="B98" s="62" t="s">
        <v>166</v>
      </c>
      <c r="C98" s="63" t="s">
        <v>167</v>
      </c>
      <c r="D98" s="64">
        <v>32.489999999999995</v>
      </c>
      <c r="E98" s="65">
        <f t="shared" si="4"/>
        <v>0</v>
      </c>
      <c r="F98" s="48">
        <f t="shared" si="5"/>
        <v>0</v>
      </c>
      <c r="G98" s="67">
        <v>5</v>
      </c>
      <c r="H98" s="67">
        <v>100</v>
      </c>
      <c r="I98" s="68"/>
      <c r="J98" s="51">
        <f>IFERROR(F98*I98,0)</f>
        <v>0</v>
      </c>
    </row>
    <row r="99" spans="1:10" ht="15.6" x14ac:dyDescent="0.3">
      <c r="A99" s="85"/>
      <c r="B99" s="95"/>
      <c r="C99" s="87"/>
      <c r="D99" s="96" t="s">
        <v>37</v>
      </c>
      <c r="E99" s="89">
        <f t="shared" si="4"/>
        <v>0</v>
      </c>
      <c r="F99" s="90" t="str">
        <f t="shared" si="5"/>
        <v>-</v>
      </c>
      <c r="G99" s="91"/>
      <c r="H99" s="91"/>
      <c r="I99" s="92"/>
      <c r="J99" s="93"/>
    </row>
    <row r="100" spans="1:10" ht="15.6" x14ac:dyDescent="0.3">
      <c r="A100" s="43"/>
      <c r="B100" s="44" t="s">
        <v>168</v>
      </c>
      <c r="C100" s="45" t="s">
        <v>169</v>
      </c>
      <c r="D100" s="46">
        <v>57.94</v>
      </c>
      <c r="E100" s="47">
        <f t="shared" si="4"/>
        <v>0</v>
      </c>
      <c r="F100" s="48">
        <f t="shared" si="5"/>
        <v>0</v>
      </c>
      <c r="G100" s="49">
        <v>5</v>
      </c>
      <c r="H100" s="49">
        <v>90</v>
      </c>
      <c r="I100" s="50"/>
      <c r="J100" s="51">
        <f>IFERROR(F100*I100,0)</f>
        <v>0</v>
      </c>
    </row>
    <row r="101" spans="1:10" ht="15.6" x14ac:dyDescent="0.3">
      <c r="A101" s="43"/>
      <c r="B101" s="52" t="s">
        <v>170</v>
      </c>
      <c r="C101" s="53" t="s">
        <v>171</v>
      </c>
      <c r="D101" s="54">
        <v>57.94</v>
      </c>
      <c r="E101" s="55">
        <f t="shared" si="4"/>
        <v>0</v>
      </c>
      <c r="F101" s="48">
        <f t="shared" si="5"/>
        <v>0</v>
      </c>
      <c r="G101" s="56">
        <v>5</v>
      </c>
      <c r="H101" s="56">
        <v>60</v>
      </c>
      <c r="I101" s="57"/>
      <c r="J101" s="51">
        <f>IFERROR(F101*I101,0)</f>
        <v>0</v>
      </c>
    </row>
    <row r="102" spans="1:10" ht="15.6" x14ac:dyDescent="0.3">
      <c r="A102" s="43"/>
      <c r="B102" s="52" t="s">
        <v>172</v>
      </c>
      <c r="C102" s="53" t="s">
        <v>173</v>
      </c>
      <c r="D102" s="54">
        <v>57.94</v>
      </c>
      <c r="E102" s="55">
        <f t="shared" si="4"/>
        <v>0</v>
      </c>
      <c r="F102" s="48">
        <f t="shared" si="5"/>
        <v>0</v>
      </c>
      <c r="G102" s="56">
        <v>5</v>
      </c>
      <c r="H102" s="56">
        <v>70</v>
      </c>
      <c r="I102" s="57"/>
      <c r="J102" s="51">
        <f>IFERROR(F102*I102,0)</f>
        <v>0</v>
      </c>
    </row>
    <row r="103" spans="1:10" ht="15.6" x14ac:dyDescent="0.3">
      <c r="A103" s="43"/>
      <c r="B103" s="52" t="s">
        <v>174</v>
      </c>
      <c r="C103" s="53" t="s">
        <v>175</v>
      </c>
      <c r="D103" s="54">
        <v>48.089999999999996</v>
      </c>
      <c r="E103" s="55">
        <f t="shared" si="4"/>
        <v>0</v>
      </c>
      <c r="F103" s="48">
        <f t="shared" si="5"/>
        <v>0</v>
      </c>
      <c r="G103" s="56">
        <v>5</v>
      </c>
      <c r="H103" s="56">
        <v>50</v>
      </c>
      <c r="I103" s="57"/>
      <c r="J103" s="51">
        <f>IFERROR(F103*I103,0)</f>
        <v>0</v>
      </c>
    </row>
    <row r="104" spans="1:10" ht="15.6" x14ac:dyDescent="0.3">
      <c r="A104" s="43"/>
      <c r="B104" s="62" t="s">
        <v>176</v>
      </c>
      <c r="C104" s="63" t="s">
        <v>177</v>
      </c>
      <c r="D104" s="64">
        <v>48.089999999999996</v>
      </c>
      <c r="E104" s="65">
        <f t="shared" si="4"/>
        <v>0</v>
      </c>
      <c r="F104" s="48">
        <f t="shared" si="5"/>
        <v>0</v>
      </c>
      <c r="G104" s="67">
        <v>5</v>
      </c>
      <c r="H104" s="67">
        <v>50</v>
      </c>
      <c r="I104" s="68"/>
      <c r="J104" s="51">
        <f>IFERROR(F104*I104,0)</f>
        <v>0</v>
      </c>
    </row>
    <row r="105" spans="1:10" ht="15.6" x14ac:dyDescent="0.3">
      <c r="A105" s="85"/>
      <c r="B105" s="95"/>
      <c r="C105" s="87"/>
      <c r="D105" s="96" t="s">
        <v>37</v>
      </c>
      <c r="E105" s="89">
        <f t="shared" si="4"/>
        <v>0</v>
      </c>
      <c r="F105" s="90" t="str">
        <f t="shared" si="5"/>
        <v>-</v>
      </c>
      <c r="G105" s="91"/>
      <c r="H105" s="91"/>
      <c r="I105" s="92"/>
      <c r="J105" s="93"/>
    </row>
    <row r="106" spans="1:10" ht="15.6" x14ac:dyDescent="0.3">
      <c r="A106" s="43"/>
      <c r="B106" s="44" t="s">
        <v>178</v>
      </c>
      <c r="C106" s="45" t="s">
        <v>179</v>
      </c>
      <c r="D106" s="46">
        <v>119.30000000000001</v>
      </c>
      <c r="E106" s="47">
        <f t="shared" si="4"/>
        <v>0</v>
      </c>
      <c r="F106" s="48">
        <f t="shared" si="5"/>
        <v>0</v>
      </c>
      <c r="G106" s="49">
        <v>1</v>
      </c>
      <c r="H106" s="49">
        <v>40</v>
      </c>
      <c r="I106" s="50"/>
      <c r="J106" s="51">
        <f>IFERROR(F106*I106,0)</f>
        <v>0</v>
      </c>
    </row>
    <row r="107" spans="1:10" ht="15.6" x14ac:dyDescent="0.3">
      <c r="A107" s="43"/>
      <c r="B107" s="52" t="s">
        <v>180</v>
      </c>
      <c r="C107" s="53" t="s">
        <v>181</v>
      </c>
      <c r="D107" s="54">
        <v>119.30000000000001</v>
      </c>
      <c r="E107" s="55">
        <f t="shared" si="4"/>
        <v>0</v>
      </c>
      <c r="F107" s="48">
        <f t="shared" si="5"/>
        <v>0</v>
      </c>
      <c r="G107" s="56">
        <v>1</v>
      </c>
      <c r="H107" s="56">
        <v>40</v>
      </c>
      <c r="I107" s="57"/>
      <c r="J107" s="51">
        <f>IFERROR(F107*I107,0)</f>
        <v>0</v>
      </c>
    </row>
    <row r="108" spans="1:10" ht="15.6" x14ac:dyDescent="0.3">
      <c r="A108" s="43"/>
      <c r="B108" s="52" t="s">
        <v>182</v>
      </c>
      <c r="C108" s="53" t="s">
        <v>183</v>
      </c>
      <c r="D108" s="54">
        <v>96.160000000000011</v>
      </c>
      <c r="E108" s="55">
        <f t="shared" si="4"/>
        <v>0</v>
      </c>
      <c r="F108" s="48">
        <f t="shared" si="5"/>
        <v>0</v>
      </c>
      <c r="G108" s="56">
        <v>1</v>
      </c>
      <c r="H108" s="56">
        <v>40</v>
      </c>
      <c r="I108" s="57"/>
      <c r="J108" s="51">
        <f>IFERROR(F108*I108,0)</f>
        <v>0</v>
      </c>
    </row>
    <row r="109" spans="1:10" ht="15.6" x14ac:dyDescent="0.3">
      <c r="A109" s="43"/>
      <c r="B109" s="62" t="s">
        <v>184</v>
      </c>
      <c r="C109" s="63" t="s">
        <v>185</v>
      </c>
      <c r="D109" s="64">
        <v>96.160000000000011</v>
      </c>
      <c r="E109" s="65">
        <f t="shared" si="4"/>
        <v>0</v>
      </c>
      <c r="F109" s="48">
        <f t="shared" si="5"/>
        <v>0</v>
      </c>
      <c r="G109" s="67">
        <v>1</v>
      </c>
      <c r="H109" s="67">
        <v>24</v>
      </c>
      <c r="I109" s="68"/>
      <c r="J109" s="51">
        <f>IFERROR(F109*I109,0)</f>
        <v>0</v>
      </c>
    </row>
    <row r="110" spans="1:10" ht="15.6" x14ac:dyDescent="0.3">
      <c r="A110" s="85"/>
      <c r="B110" s="95"/>
      <c r="C110" s="87"/>
      <c r="D110" s="96" t="s">
        <v>37</v>
      </c>
      <c r="E110" s="89">
        <f t="shared" si="4"/>
        <v>0</v>
      </c>
      <c r="F110" s="90" t="str">
        <f t="shared" si="5"/>
        <v>-</v>
      </c>
      <c r="G110" s="91"/>
      <c r="H110" s="91"/>
      <c r="I110" s="92"/>
      <c r="J110" s="93"/>
    </row>
    <row r="111" spans="1:10" ht="15.6" x14ac:dyDescent="0.3">
      <c r="A111" s="43"/>
      <c r="B111" s="44" t="s">
        <v>186</v>
      </c>
      <c r="C111" s="45" t="s">
        <v>187</v>
      </c>
      <c r="D111" s="130">
        <v>189</v>
      </c>
      <c r="E111" s="47">
        <f t="shared" si="4"/>
        <v>0</v>
      </c>
      <c r="F111" s="48">
        <f t="shared" si="5"/>
        <v>0</v>
      </c>
      <c r="G111" s="49">
        <v>1</v>
      </c>
      <c r="H111" s="49">
        <v>26</v>
      </c>
      <c r="I111" s="50"/>
      <c r="J111" s="51">
        <f>IFERROR(F111*I111,0)</f>
        <v>0</v>
      </c>
    </row>
    <row r="112" spans="1:10" ht="15.6" x14ac:dyDescent="0.3">
      <c r="A112" s="43"/>
      <c r="B112" s="52" t="s">
        <v>188</v>
      </c>
      <c r="C112" s="53" t="s">
        <v>189</v>
      </c>
      <c r="D112" s="131">
        <v>189</v>
      </c>
      <c r="E112" s="55">
        <f t="shared" si="4"/>
        <v>0</v>
      </c>
      <c r="F112" s="48">
        <f t="shared" si="5"/>
        <v>0</v>
      </c>
      <c r="G112" s="56">
        <v>1</v>
      </c>
      <c r="H112" s="56">
        <v>20</v>
      </c>
      <c r="I112" s="57"/>
      <c r="J112" s="51">
        <f>IFERROR(F112*I112,0)</f>
        <v>0</v>
      </c>
    </row>
    <row r="113" spans="1:12" ht="15.6" x14ac:dyDescent="0.3">
      <c r="A113" s="43"/>
      <c r="B113" s="52" t="s">
        <v>190</v>
      </c>
      <c r="C113" s="53" t="s">
        <v>191</v>
      </c>
      <c r="D113" s="131">
        <v>145.41999999999999</v>
      </c>
      <c r="E113" s="55">
        <f t="shared" si="4"/>
        <v>0</v>
      </c>
      <c r="F113" s="48">
        <f t="shared" si="5"/>
        <v>0</v>
      </c>
      <c r="G113" s="56">
        <v>1</v>
      </c>
      <c r="H113" s="56">
        <v>20</v>
      </c>
      <c r="I113" s="57"/>
      <c r="J113" s="51">
        <f>IFERROR(F113*I113,0)</f>
        <v>0</v>
      </c>
    </row>
    <row r="114" spans="1:12" ht="15.6" x14ac:dyDescent="0.3">
      <c r="A114" s="43"/>
      <c r="B114" s="62" t="s">
        <v>192</v>
      </c>
      <c r="C114" s="63" t="s">
        <v>193</v>
      </c>
      <c r="D114" s="132">
        <v>145.41999999999999</v>
      </c>
      <c r="E114" s="65">
        <f t="shared" si="4"/>
        <v>0</v>
      </c>
      <c r="F114" s="48">
        <f t="shared" si="5"/>
        <v>0</v>
      </c>
      <c r="G114" s="67">
        <v>1</v>
      </c>
      <c r="H114" s="67">
        <v>20</v>
      </c>
      <c r="I114" s="68"/>
      <c r="J114" s="51">
        <f>IFERROR(F114*I114,0)</f>
        <v>0</v>
      </c>
    </row>
    <row r="115" spans="1:12" ht="15.6" x14ac:dyDescent="0.3">
      <c r="A115" s="85"/>
      <c r="B115" s="95"/>
      <c r="C115" s="87"/>
      <c r="D115" s="96" t="s">
        <v>37</v>
      </c>
      <c r="E115" s="89">
        <f t="shared" si="4"/>
        <v>0</v>
      </c>
      <c r="F115" s="90" t="str">
        <f t="shared" si="5"/>
        <v>-</v>
      </c>
      <c r="G115" s="91"/>
      <c r="H115" s="91"/>
      <c r="I115" s="92"/>
      <c r="J115" s="93"/>
    </row>
    <row r="116" spans="1:12" ht="15.6" x14ac:dyDescent="0.3">
      <c r="A116" s="43"/>
      <c r="B116" s="44" t="s">
        <v>194</v>
      </c>
      <c r="C116" s="45" t="s">
        <v>195</v>
      </c>
      <c r="D116" s="46">
        <v>393.90999999999997</v>
      </c>
      <c r="E116" s="47">
        <f t="shared" si="4"/>
        <v>0</v>
      </c>
      <c r="F116" s="48">
        <f t="shared" si="5"/>
        <v>0</v>
      </c>
      <c r="G116" s="49">
        <v>1</v>
      </c>
      <c r="H116" s="49">
        <v>12</v>
      </c>
      <c r="I116" s="50"/>
      <c r="J116" s="51">
        <f>IFERROR(F116*I116,0)</f>
        <v>0</v>
      </c>
      <c r="L116" s="60"/>
    </row>
    <row r="117" spans="1:12" ht="15.6" x14ac:dyDescent="0.3">
      <c r="A117" s="43"/>
      <c r="B117" s="52" t="s">
        <v>196</v>
      </c>
      <c r="C117" s="53" t="s">
        <v>197</v>
      </c>
      <c r="D117" s="54">
        <v>333.40999999999997</v>
      </c>
      <c r="E117" s="55">
        <f t="shared" si="4"/>
        <v>0</v>
      </c>
      <c r="F117" s="48">
        <f t="shared" si="5"/>
        <v>0</v>
      </c>
      <c r="G117" s="56">
        <v>1</v>
      </c>
      <c r="H117" s="56">
        <v>12</v>
      </c>
      <c r="I117" s="57"/>
      <c r="J117" s="51">
        <f>IFERROR(F117*I117,0)</f>
        <v>0</v>
      </c>
    </row>
    <row r="118" spans="1:12" ht="15.6" x14ac:dyDescent="0.3">
      <c r="A118" s="43"/>
      <c r="B118" s="62" t="s">
        <v>198</v>
      </c>
      <c r="C118" s="63" t="s">
        <v>199</v>
      </c>
      <c r="D118" s="64">
        <v>333.40999999999997</v>
      </c>
      <c r="E118" s="65">
        <f t="shared" si="4"/>
        <v>0</v>
      </c>
      <c r="F118" s="66">
        <f t="shared" si="5"/>
        <v>0</v>
      </c>
      <c r="G118" s="67">
        <v>1</v>
      </c>
      <c r="H118" s="67">
        <v>12</v>
      </c>
      <c r="I118" s="68"/>
      <c r="J118" s="69">
        <f>IFERROR(F118*I118,0)</f>
        <v>0</v>
      </c>
    </row>
    <row r="119" spans="1:12" ht="15.6" x14ac:dyDescent="0.3">
      <c r="A119" s="70"/>
      <c r="B119" s="71"/>
      <c r="C119" s="72" t="s">
        <v>200</v>
      </c>
      <c r="D119" s="73" t="s">
        <v>37</v>
      </c>
      <c r="E119" s="74">
        <f t="shared" si="4"/>
        <v>0</v>
      </c>
      <c r="F119" s="75" t="str">
        <f t="shared" si="5"/>
        <v>-</v>
      </c>
      <c r="G119" s="76"/>
      <c r="H119" s="76"/>
      <c r="I119" s="77"/>
      <c r="J119" s="78"/>
    </row>
    <row r="120" spans="1:12" ht="15.6" x14ac:dyDescent="0.3">
      <c r="A120" s="43"/>
      <c r="B120" s="44" t="s">
        <v>201</v>
      </c>
      <c r="C120" s="45" t="s">
        <v>202</v>
      </c>
      <c r="D120" s="46">
        <v>9.89</v>
      </c>
      <c r="E120" s="47">
        <f t="shared" si="4"/>
        <v>0</v>
      </c>
      <c r="F120" s="48">
        <f t="shared" si="5"/>
        <v>0</v>
      </c>
      <c r="G120" s="49">
        <v>5</v>
      </c>
      <c r="H120" s="49">
        <v>600</v>
      </c>
      <c r="I120" s="50"/>
      <c r="J120" s="51">
        <f t="shared" ref="J120:J131" si="6">IFERROR(F120*I120,0)</f>
        <v>0</v>
      </c>
    </row>
    <row r="121" spans="1:12" ht="15.6" x14ac:dyDescent="0.3">
      <c r="A121" s="43"/>
      <c r="B121" s="52" t="s">
        <v>203</v>
      </c>
      <c r="C121" s="53" t="s">
        <v>204</v>
      </c>
      <c r="D121" s="54">
        <v>9.89</v>
      </c>
      <c r="E121" s="55">
        <f t="shared" si="4"/>
        <v>0</v>
      </c>
      <c r="F121" s="48">
        <f t="shared" si="5"/>
        <v>0</v>
      </c>
      <c r="G121" s="56">
        <v>5</v>
      </c>
      <c r="H121" s="56">
        <v>300</v>
      </c>
      <c r="I121" s="57"/>
      <c r="J121" s="51">
        <f t="shared" si="6"/>
        <v>0</v>
      </c>
    </row>
    <row r="122" spans="1:12" ht="15.6" x14ac:dyDescent="0.3">
      <c r="A122" s="43"/>
      <c r="B122" s="52" t="s">
        <v>205</v>
      </c>
      <c r="C122" s="53" t="s">
        <v>206</v>
      </c>
      <c r="D122" s="54">
        <v>9.89</v>
      </c>
      <c r="E122" s="55">
        <f t="shared" si="4"/>
        <v>0</v>
      </c>
      <c r="F122" s="48">
        <f t="shared" si="5"/>
        <v>0</v>
      </c>
      <c r="G122" s="56">
        <v>5</v>
      </c>
      <c r="H122" s="56">
        <v>300</v>
      </c>
      <c r="I122" s="57"/>
      <c r="J122" s="51">
        <f t="shared" si="6"/>
        <v>0</v>
      </c>
    </row>
    <row r="123" spans="1:12" ht="15.6" x14ac:dyDescent="0.3">
      <c r="A123" s="43"/>
      <c r="B123" s="52" t="s">
        <v>207</v>
      </c>
      <c r="C123" s="53" t="s">
        <v>208</v>
      </c>
      <c r="D123" s="54">
        <v>12.56</v>
      </c>
      <c r="E123" s="55">
        <f t="shared" si="4"/>
        <v>0</v>
      </c>
      <c r="F123" s="48">
        <f t="shared" si="5"/>
        <v>0</v>
      </c>
      <c r="G123" s="56">
        <v>5</v>
      </c>
      <c r="H123" s="56">
        <v>200</v>
      </c>
      <c r="I123" s="57"/>
      <c r="J123" s="51">
        <f t="shared" si="6"/>
        <v>0</v>
      </c>
    </row>
    <row r="124" spans="1:12" ht="15.6" x14ac:dyDescent="0.3">
      <c r="A124" s="43"/>
      <c r="B124" s="52" t="s">
        <v>209</v>
      </c>
      <c r="C124" s="53" t="s">
        <v>210</v>
      </c>
      <c r="D124" s="54">
        <v>18.46</v>
      </c>
      <c r="E124" s="55">
        <f t="shared" si="4"/>
        <v>0</v>
      </c>
      <c r="F124" s="48">
        <f t="shared" si="5"/>
        <v>0</v>
      </c>
      <c r="G124" s="56">
        <v>5</v>
      </c>
      <c r="H124" s="56">
        <v>100</v>
      </c>
      <c r="I124" s="57"/>
      <c r="J124" s="51">
        <f t="shared" si="6"/>
        <v>0</v>
      </c>
    </row>
    <row r="125" spans="1:12" ht="15.6" x14ac:dyDescent="0.3">
      <c r="A125" s="43"/>
      <c r="B125" s="52" t="s">
        <v>211</v>
      </c>
      <c r="C125" s="53" t="s">
        <v>212</v>
      </c>
      <c r="D125" s="54">
        <v>31.12</v>
      </c>
      <c r="E125" s="55">
        <f t="shared" si="4"/>
        <v>0</v>
      </c>
      <c r="F125" s="48">
        <f t="shared" si="5"/>
        <v>0</v>
      </c>
      <c r="G125" s="56">
        <v>5</v>
      </c>
      <c r="H125" s="56">
        <v>75</v>
      </c>
      <c r="I125" s="57"/>
      <c r="J125" s="51">
        <f t="shared" si="6"/>
        <v>0</v>
      </c>
    </row>
    <row r="126" spans="1:12" ht="15.6" x14ac:dyDescent="0.3">
      <c r="A126" s="43"/>
      <c r="B126" s="52" t="s">
        <v>213</v>
      </c>
      <c r="C126" s="53" t="s">
        <v>214</v>
      </c>
      <c r="D126" s="54">
        <v>49.75</v>
      </c>
      <c r="E126" s="55">
        <f t="shared" si="4"/>
        <v>0</v>
      </c>
      <c r="F126" s="48">
        <f t="shared" si="5"/>
        <v>0</v>
      </c>
      <c r="G126" s="56">
        <v>5</v>
      </c>
      <c r="H126" s="56">
        <v>50</v>
      </c>
      <c r="I126" s="57"/>
      <c r="J126" s="51">
        <f t="shared" si="6"/>
        <v>0</v>
      </c>
    </row>
    <row r="127" spans="1:12" ht="15.6" x14ac:dyDescent="0.3">
      <c r="A127" s="43"/>
      <c r="B127" s="52" t="s">
        <v>215</v>
      </c>
      <c r="C127" s="53" t="s">
        <v>216</v>
      </c>
      <c r="D127" s="54">
        <v>62.339999999999996</v>
      </c>
      <c r="E127" s="55">
        <f t="shared" si="4"/>
        <v>0</v>
      </c>
      <c r="F127" s="48">
        <f t="shared" si="5"/>
        <v>0</v>
      </c>
      <c r="G127" s="56">
        <v>5</v>
      </c>
      <c r="H127" s="56">
        <v>40</v>
      </c>
      <c r="I127" s="57"/>
      <c r="J127" s="51">
        <f t="shared" si="6"/>
        <v>0</v>
      </c>
    </row>
    <row r="128" spans="1:12" ht="15.6" x14ac:dyDescent="0.3">
      <c r="A128" s="43"/>
      <c r="B128" s="52" t="s">
        <v>217</v>
      </c>
      <c r="C128" s="53" t="s">
        <v>218</v>
      </c>
      <c r="D128" s="54">
        <v>101.06</v>
      </c>
      <c r="E128" s="55">
        <f t="shared" si="4"/>
        <v>0</v>
      </c>
      <c r="F128" s="48">
        <f t="shared" si="5"/>
        <v>0</v>
      </c>
      <c r="G128" s="56">
        <v>5</v>
      </c>
      <c r="H128" s="56">
        <v>25</v>
      </c>
      <c r="I128" s="57"/>
      <c r="J128" s="51">
        <f t="shared" si="6"/>
        <v>0</v>
      </c>
    </row>
    <row r="129" spans="1:10" ht="15.6" x14ac:dyDescent="0.3">
      <c r="A129" s="43"/>
      <c r="B129" s="52" t="s">
        <v>219</v>
      </c>
      <c r="C129" s="53" t="s">
        <v>220</v>
      </c>
      <c r="D129" s="54">
        <v>197.92999999999998</v>
      </c>
      <c r="E129" s="55">
        <f t="shared" si="4"/>
        <v>0</v>
      </c>
      <c r="F129" s="48">
        <f t="shared" si="5"/>
        <v>0</v>
      </c>
      <c r="G129" s="56">
        <v>1</v>
      </c>
      <c r="H129" s="56">
        <v>12</v>
      </c>
      <c r="I129" s="57"/>
      <c r="J129" s="51">
        <f t="shared" si="6"/>
        <v>0</v>
      </c>
    </row>
    <row r="130" spans="1:10" ht="15.6" x14ac:dyDescent="0.3">
      <c r="A130" s="43"/>
      <c r="B130" s="52" t="s">
        <v>221</v>
      </c>
      <c r="C130" s="53" t="s">
        <v>222</v>
      </c>
      <c r="D130" s="54">
        <v>318.13</v>
      </c>
      <c r="E130" s="55">
        <f t="shared" si="4"/>
        <v>0</v>
      </c>
      <c r="F130" s="48">
        <f t="shared" si="5"/>
        <v>0</v>
      </c>
      <c r="G130" s="56">
        <v>1</v>
      </c>
      <c r="H130" s="56">
        <v>8</v>
      </c>
      <c r="I130" s="57"/>
      <c r="J130" s="51">
        <f t="shared" si="6"/>
        <v>0</v>
      </c>
    </row>
    <row r="131" spans="1:10" ht="15.6" x14ac:dyDescent="0.3">
      <c r="A131" s="43"/>
      <c r="B131" s="62" t="s">
        <v>223</v>
      </c>
      <c r="C131" s="63" t="s">
        <v>224</v>
      </c>
      <c r="D131" s="64">
        <v>727.22</v>
      </c>
      <c r="E131" s="65">
        <f t="shared" si="4"/>
        <v>0</v>
      </c>
      <c r="F131" s="66">
        <f t="shared" si="5"/>
        <v>0</v>
      </c>
      <c r="G131" s="67">
        <v>1</v>
      </c>
      <c r="H131" s="67">
        <v>4</v>
      </c>
      <c r="I131" s="68"/>
      <c r="J131" s="69">
        <f t="shared" si="6"/>
        <v>0</v>
      </c>
    </row>
    <row r="132" spans="1:10" ht="15.6" x14ac:dyDescent="0.3">
      <c r="A132" s="70"/>
      <c r="B132" s="71"/>
      <c r="C132" s="72" t="s">
        <v>225</v>
      </c>
      <c r="D132" s="73" t="s">
        <v>37</v>
      </c>
      <c r="E132" s="74">
        <f t="shared" si="4"/>
        <v>0</v>
      </c>
      <c r="F132" s="75" t="str">
        <f t="shared" si="5"/>
        <v>-</v>
      </c>
      <c r="G132" s="76"/>
      <c r="H132" s="76"/>
      <c r="I132" s="77"/>
      <c r="J132" s="78"/>
    </row>
    <row r="133" spans="1:10" ht="15.6" x14ac:dyDescent="0.3">
      <c r="A133" s="133"/>
      <c r="B133" s="44" t="s">
        <v>226</v>
      </c>
      <c r="C133" s="45" t="s">
        <v>227</v>
      </c>
      <c r="D133" s="46">
        <v>13.98</v>
      </c>
      <c r="E133" s="47">
        <f t="shared" si="4"/>
        <v>0</v>
      </c>
      <c r="F133" s="48">
        <f t="shared" si="5"/>
        <v>0</v>
      </c>
      <c r="G133" s="49">
        <v>5</v>
      </c>
      <c r="H133" s="49">
        <v>600</v>
      </c>
      <c r="I133" s="50"/>
      <c r="J133" s="51">
        <f t="shared" ref="J133:J141" si="7">IFERROR(F133*I133,0)</f>
        <v>0</v>
      </c>
    </row>
    <row r="134" spans="1:10" ht="15.6" x14ac:dyDescent="0.3">
      <c r="A134" s="43"/>
      <c r="B134" s="52" t="s">
        <v>228</v>
      </c>
      <c r="C134" s="53" t="s">
        <v>229</v>
      </c>
      <c r="D134" s="54">
        <v>13.98</v>
      </c>
      <c r="E134" s="55">
        <f t="shared" ref="E134:E197" si="8">$E$2</f>
        <v>0</v>
      </c>
      <c r="F134" s="48">
        <f t="shared" ref="F134:F197" si="9">IFERROR(D134*E134,"-")</f>
        <v>0</v>
      </c>
      <c r="G134" s="56">
        <v>5</v>
      </c>
      <c r="H134" s="56">
        <v>450</v>
      </c>
      <c r="I134" s="57"/>
      <c r="J134" s="51">
        <f t="shared" si="7"/>
        <v>0</v>
      </c>
    </row>
    <row r="135" spans="1:10" ht="15.6" x14ac:dyDescent="0.3">
      <c r="A135" s="43"/>
      <c r="B135" s="52" t="s">
        <v>230</v>
      </c>
      <c r="C135" s="53" t="s">
        <v>231</v>
      </c>
      <c r="D135" s="54">
        <v>13.98</v>
      </c>
      <c r="E135" s="55">
        <f t="shared" si="8"/>
        <v>0</v>
      </c>
      <c r="F135" s="48">
        <f t="shared" si="9"/>
        <v>0</v>
      </c>
      <c r="G135" s="56">
        <v>5</v>
      </c>
      <c r="H135" s="56">
        <v>300</v>
      </c>
      <c r="I135" s="57"/>
      <c r="J135" s="51">
        <f t="shared" si="7"/>
        <v>0</v>
      </c>
    </row>
    <row r="136" spans="1:10" ht="15.6" x14ac:dyDescent="0.3">
      <c r="A136" s="134"/>
      <c r="B136" s="52" t="s">
        <v>232</v>
      </c>
      <c r="C136" s="53" t="s">
        <v>233</v>
      </c>
      <c r="D136" s="54">
        <v>17.03</v>
      </c>
      <c r="E136" s="55">
        <f t="shared" si="8"/>
        <v>0</v>
      </c>
      <c r="F136" s="48">
        <f t="shared" si="9"/>
        <v>0</v>
      </c>
      <c r="G136" s="56">
        <v>5</v>
      </c>
      <c r="H136" s="56">
        <v>200</v>
      </c>
      <c r="I136" s="57"/>
      <c r="J136" s="51">
        <f t="shared" si="7"/>
        <v>0</v>
      </c>
    </row>
    <row r="137" spans="1:10" ht="15.6" x14ac:dyDescent="0.3">
      <c r="A137" s="43"/>
      <c r="B137" s="52" t="s">
        <v>234</v>
      </c>
      <c r="C137" s="53" t="s">
        <v>235</v>
      </c>
      <c r="D137" s="54">
        <v>24.020000000000003</v>
      </c>
      <c r="E137" s="55">
        <f t="shared" si="8"/>
        <v>0</v>
      </c>
      <c r="F137" s="48">
        <f t="shared" si="9"/>
        <v>0</v>
      </c>
      <c r="G137" s="56">
        <v>5</v>
      </c>
      <c r="H137" s="56">
        <v>100</v>
      </c>
      <c r="I137" s="57"/>
      <c r="J137" s="51">
        <f t="shared" si="7"/>
        <v>0</v>
      </c>
    </row>
    <row r="138" spans="1:10" ht="15.6" x14ac:dyDescent="0.3">
      <c r="A138" s="43"/>
      <c r="B138" s="52" t="s">
        <v>236</v>
      </c>
      <c r="C138" s="53" t="s">
        <v>237</v>
      </c>
      <c r="D138" s="54">
        <v>39.71</v>
      </c>
      <c r="E138" s="55">
        <f t="shared" si="8"/>
        <v>0</v>
      </c>
      <c r="F138" s="48">
        <f t="shared" si="9"/>
        <v>0</v>
      </c>
      <c r="G138" s="56">
        <v>5</v>
      </c>
      <c r="H138" s="56">
        <v>75</v>
      </c>
      <c r="I138" s="57"/>
      <c r="J138" s="51">
        <f t="shared" si="7"/>
        <v>0</v>
      </c>
    </row>
    <row r="139" spans="1:10" ht="15.6" x14ac:dyDescent="0.3">
      <c r="A139" s="43"/>
      <c r="B139" s="52" t="s">
        <v>238</v>
      </c>
      <c r="C139" s="53" t="s">
        <v>239</v>
      </c>
      <c r="D139" s="54">
        <v>60.8</v>
      </c>
      <c r="E139" s="55">
        <f t="shared" si="8"/>
        <v>0</v>
      </c>
      <c r="F139" s="48">
        <f t="shared" si="9"/>
        <v>0</v>
      </c>
      <c r="G139" s="56">
        <v>5</v>
      </c>
      <c r="H139" s="56">
        <v>60</v>
      </c>
      <c r="I139" s="57"/>
      <c r="J139" s="51">
        <f t="shared" si="7"/>
        <v>0</v>
      </c>
    </row>
    <row r="140" spans="1:10" ht="15.6" x14ac:dyDescent="0.3">
      <c r="A140" s="43"/>
      <c r="B140" s="52" t="s">
        <v>240</v>
      </c>
      <c r="C140" s="53" t="s">
        <v>241</v>
      </c>
      <c r="D140" s="54">
        <v>81.62</v>
      </c>
      <c r="E140" s="55">
        <f t="shared" si="8"/>
        <v>0</v>
      </c>
      <c r="F140" s="48">
        <f t="shared" si="9"/>
        <v>0</v>
      </c>
      <c r="G140" s="56">
        <v>5</v>
      </c>
      <c r="H140" s="56">
        <v>45</v>
      </c>
      <c r="I140" s="57"/>
      <c r="J140" s="51">
        <f t="shared" si="7"/>
        <v>0</v>
      </c>
    </row>
    <row r="141" spans="1:10" ht="15.6" x14ac:dyDescent="0.3">
      <c r="A141" s="135"/>
      <c r="B141" s="62" t="s">
        <v>242</v>
      </c>
      <c r="C141" s="63" t="s">
        <v>243</v>
      </c>
      <c r="D141" s="64">
        <v>138.28</v>
      </c>
      <c r="E141" s="65">
        <f t="shared" si="8"/>
        <v>0</v>
      </c>
      <c r="F141" s="66">
        <f t="shared" si="9"/>
        <v>0</v>
      </c>
      <c r="G141" s="67">
        <v>5</v>
      </c>
      <c r="H141" s="67">
        <v>20</v>
      </c>
      <c r="I141" s="68"/>
      <c r="J141" s="69">
        <f t="shared" si="7"/>
        <v>0</v>
      </c>
    </row>
    <row r="142" spans="1:10" ht="15.6" x14ac:dyDescent="0.3">
      <c r="A142" s="70"/>
      <c r="B142" s="71"/>
      <c r="C142" s="72" t="s">
        <v>244</v>
      </c>
      <c r="D142" s="73" t="s">
        <v>37</v>
      </c>
      <c r="E142" s="74">
        <f t="shared" si="8"/>
        <v>0</v>
      </c>
      <c r="F142" s="75" t="str">
        <f t="shared" si="9"/>
        <v>-</v>
      </c>
      <c r="G142" s="76"/>
      <c r="H142" s="76"/>
      <c r="I142" s="77"/>
      <c r="J142" s="78"/>
    </row>
    <row r="143" spans="1:10" ht="15.6" x14ac:dyDescent="0.3">
      <c r="A143" s="43"/>
      <c r="B143" s="44" t="s">
        <v>245</v>
      </c>
      <c r="C143" s="45" t="s">
        <v>246</v>
      </c>
      <c r="D143" s="46">
        <v>9.0399999999999991</v>
      </c>
      <c r="E143" s="47">
        <f t="shared" si="8"/>
        <v>0</v>
      </c>
      <c r="F143" s="48">
        <f t="shared" si="9"/>
        <v>0</v>
      </c>
      <c r="G143" s="49">
        <v>5</v>
      </c>
      <c r="H143" s="49">
        <v>600</v>
      </c>
      <c r="I143" s="50"/>
      <c r="J143" s="51">
        <f t="shared" ref="J143:J154" si="10">IFERROR(F143*I143,0)</f>
        <v>0</v>
      </c>
    </row>
    <row r="144" spans="1:10" ht="15.6" x14ac:dyDescent="0.3">
      <c r="A144" s="43"/>
      <c r="B144" s="52" t="s">
        <v>247</v>
      </c>
      <c r="C144" s="53" t="s">
        <v>248</v>
      </c>
      <c r="D144" s="54">
        <v>9.0399999999999991</v>
      </c>
      <c r="E144" s="55">
        <f t="shared" si="8"/>
        <v>0</v>
      </c>
      <c r="F144" s="48">
        <f t="shared" si="9"/>
        <v>0</v>
      </c>
      <c r="G144" s="56">
        <v>5</v>
      </c>
      <c r="H144" s="56">
        <v>300</v>
      </c>
      <c r="I144" s="57"/>
      <c r="J144" s="51">
        <f t="shared" si="10"/>
        <v>0</v>
      </c>
    </row>
    <row r="145" spans="1:12" ht="15.6" x14ac:dyDescent="0.3">
      <c r="A145" s="43"/>
      <c r="B145" s="52" t="s">
        <v>249</v>
      </c>
      <c r="C145" s="53" t="s">
        <v>250</v>
      </c>
      <c r="D145" s="54">
        <v>9.0399999999999991</v>
      </c>
      <c r="E145" s="55">
        <f t="shared" si="8"/>
        <v>0</v>
      </c>
      <c r="F145" s="48">
        <f t="shared" si="9"/>
        <v>0</v>
      </c>
      <c r="G145" s="56">
        <v>5</v>
      </c>
      <c r="H145" s="56">
        <v>300</v>
      </c>
      <c r="I145" s="57"/>
      <c r="J145" s="51">
        <f t="shared" si="10"/>
        <v>0</v>
      </c>
      <c r="L145" s="60"/>
    </row>
    <row r="146" spans="1:12" ht="15.6" x14ac:dyDescent="0.3">
      <c r="A146" s="43"/>
      <c r="B146" s="52" t="s">
        <v>251</v>
      </c>
      <c r="C146" s="53" t="s">
        <v>252</v>
      </c>
      <c r="D146" s="54">
        <v>13.7</v>
      </c>
      <c r="E146" s="55">
        <f t="shared" si="8"/>
        <v>0</v>
      </c>
      <c r="F146" s="48">
        <f t="shared" si="9"/>
        <v>0</v>
      </c>
      <c r="G146" s="56">
        <v>5</v>
      </c>
      <c r="H146" s="56">
        <v>200</v>
      </c>
      <c r="I146" s="57"/>
      <c r="J146" s="51">
        <f t="shared" si="10"/>
        <v>0</v>
      </c>
    </row>
    <row r="147" spans="1:12" ht="15.6" x14ac:dyDescent="0.3">
      <c r="A147" s="43"/>
      <c r="B147" s="52" t="s">
        <v>253</v>
      </c>
      <c r="C147" s="53" t="s">
        <v>254</v>
      </c>
      <c r="D147" s="54">
        <v>18.46</v>
      </c>
      <c r="E147" s="55">
        <f t="shared" si="8"/>
        <v>0</v>
      </c>
      <c r="F147" s="48">
        <f t="shared" si="9"/>
        <v>0</v>
      </c>
      <c r="G147" s="56">
        <v>5</v>
      </c>
      <c r="H147" s="56">
        <v>100</v>
      </c>
      <c r="I147" s="57"/>
      <c r="J147" s="51">
        <f t="shared" si="10"/>
        <v>0</v>
      </c>
    </row>
    <row r="148" spans="1:12" ht="15.6" x14ac:dyDescent="0.3">
      <c r="A148" s="43"/>
      <c r="B148" s="52" t="s">
        <v>255</v>
      </c>
      <c r="C148" s="53" t="s">
        <v>256</v>
      </c>
      <c r="D148" s="61">
        <v>28.46</v>
      </c>
      <c r="E148" s="55">
        <f t="shared" si="8"/>
        <v>0</v>
      </c>
      <c r="F148" s="48">
        <f t="shared" si="9"/>
        <v>0</v>
      </c>
      <c r="G148" s="56">
        <v>5</v>
      </c>
      <c r="H148" s="56">
        <v>75</v>
      </c>
      <c r="I148" s="57"/>
      <c r="J148" s="51">
        <f t="shared" si="10"/>
        <v>0</v>
      </c>
    </row>
    <row r="149" spans="1:12" ht="15.6" x14ac:dyDescent="0.3">
      <c r="A149" s="43"/>
      <c r="B149" s="52" t="s">
        <v>257</v>
      </c>
      <c r="C149" s="53" t="s">
        <v>258</v>
      </c>
      <c r="D149" s="54">
        <v>45.21</v>
      </c>
      <c r="E149" s="55">
        <f t="shared" si="8"/>
        <v>0</v>
      </c>
      <c r="F149" s="48">
        <f t="shared" si="9"/>
        <v>0</v>
      </c>
      <c r="G149" s="56">
        <v>5</v>
      </c>
      <c r="H149" s="56">
        <v>50</v>
      </c>
      <c r="I149" s="57"/>
      <c r="J149" s="51">
        <f t="shared" si="10"/>
        <v>0</v>
      </c>
    </row>
    <row r="150" spans="1:12" ht="15.6" x14ac:dyDescent="0.3">
      <c r="A150" s="43"/>
      <c r="B150" s="52" t="s">
        <v>259</v>
      </c>
      <c r="C150" s="53" t="s">
        <v>260</v>
      </c>
      <c r="D150" s="54">
        <v>56.44</v>
      </c>
      <c r="E150" s="55">
        <f t="shared" si="8"/>
        <v>0</v>
      </c>
      <c r="F150" s="48">
        <f t="shared" si="9"/>
        <v>0</v>
      </c>
      <c r="G150" s="56">
        <v>5</v>
      </c>
      <c r="H150" s="56">
        <v>35</v>
      </c>
      <c r="I150" s="57"/>
      <c r="J150" s="51">
        <f t="shared" si="10"/>
        <v>0</v>
      </c>
    </row>
    <row r="151" spans="1:12" ht="15.6" x14ac:dyDescent="0.3">
      <c r="A151" s="43"/>
      <c r="B151" s="52" t="s">
        <v>261</v>
      </c>
      <c r="C151" s="53" t="s">
        <v>262</v>
      </c>
      <c r="D151" s="54">
        <v>91.87</v>
      </c>
      <c r="E151" s="55">
        <f t="shared" si="8"/>
        <v>0</v>
      </c>
      <c r="F151" s="48">
        <f t="shared" si="9"/>
        <v>0</v>
      </c>
      <c r="G151" s="56">
        <v>5</v>
      </c>
      <c r="H151" s="56">
        <v>20</v>
      </c>
      <c r="I151" s="57"/>
      <c r="J151" s="51">
        <f t="shared" si="10"/>
        <v>0</v>
      </c>
    </row>
    <row r="152" spans="1:12" ht="15.6" x14ac:dyDescent="0.3">
      <c r="A152" s="43"/>
      <c r="B152" s="52" t="s">
        <v>263</v>
      </c>
      <c r="C152" s="53" t="s">
        <v>264</v>
      </c>
      <c r="D152" s="54">
        <v>180.17999999999998</v>
      </c>
      <c r="E152" s="55">
        <f t="shared" si="8"/>
        <v>0</v>
      </c>
      <c r="F152" s="48">
        <f t="shared" si="9"/>
        <v>0</v>
      </c>
      <c r="G152" s="56">
        <v>1</v>
      </c>
      <c r="H152" s="56">
        <v>10</v>
      </c>
      <c r="I152" s="57"/>
      <c r="J152" s="51">
        <f t="shared" si="10"/>
        <v>0</v>
      </c>
    </row>
    <row r="153" spans="1:12" ht="15.6" x14ac:dyDescent="0.3">
      <c r="A153" s="43"/>
      <c r="B153" s="52" t="s">
        <v>265</v>
      </c>
      <c r="C153" s="53" t="s">
        <v>266</v>
      </c>
      <c r="D153" s="54">
        <v>276.38</v>
      </c>
      <c r="E153" s="55">
        <f t="shared" si="8"/>
        <v>0</v>
      </c>
      <c r="F153" s="48">
        <f t="shared" si="9"/>
        <v>0</v>
      </c>
      <c r="G153" s="56">
        <v>1</v>
      </c>
      <c r="H153" s="56">
        <v>6</v>
      </c>
      <c r="I153" s="57"/>
      <c r="J153" s="51">
        <f t="shared" si="10"/>
        <v>0</v>
      </c>
    </row>
    <row r="154" spans="1:12" ht="15.6" x14ac:dyDescent="0.3">
      <c r="A154" s="43"/>
      <c r="B154" s="62" t="s">
        <v>267</v>
      </c>
      <c r="C154" s="63" t="s">
        <v>268</v>
      </c>
      <c r="D154" s="64">
        <v>666.48</v>
      </c>
      <c r="E154" s="65">
        <f t="shared" si="8"/>
        <v>0</v>
      </c>
      <c r="F154" s="66">
        <f t="shared" si="9"/>
        <v>0</v>
      </c>
      <c r="G154" s="67">
        <v>1</v>
      </c>
      <c r="H154" s="67">
        <v>4</v>
      </c>
      <c r="I154" s="68"/>
      <c r="J154" s="69">
        <f t="shared" si="10"/>
        <v>0</v>
      </c>
    </row>
    <row r="155" spans="1:12" ht="15.6" x14ac:dyDescent="0.3">
      <c r="A155" s="70"/>
      <c r="B155" s="71"/>
      <c r="C155" s="72" t="s">
        <v>269</v>
      </c>
      <c r="D155" s="73" t="s">
        <v>37</v>
      </c>
      <c r="E155" s="74">
        <f t="shared" si="8"/>
        <v>0</v>
      </c>
      <c r="F155" s="75" t="str">
        <f t="shared" si="9"/>
        <v>-</v>
      </c>
      <c r="G155" s="76"/>
      <c r="H155" s="76"/>
      <c r="I155" s="77"/>
      <c r="J155" s="78"/>
    </row>
    <row r="156" spans="1:12" ht="15.6" x14ac:dyDescent="0.3">
      <c r="A156" s="43"/>
      <c r="B156" s="79" t="s">
        <v>270</v>
      </c>
      <c r="C156" s="80" t="s">
        <v>271</v>
      </c>
      <c r="D156" s="81">
        <v>13.98</v>
      </c>
      <c r="E156" s="82">
        <f t="shared" si="8"/>
        <v>0</v>
      </c>
      <c r="F156" s="48">
        <f t="shared" si="9"/>
        <v>0</v>
      </c>
      <c r="G156" s="83">
        <v>5</v>
      </c>
      <c r="H156" s="83">
        <v>300</v>
      </c>
      <c r="I156" s="127"/>
      <c r="J156" s="51">
        <f>IFERROR(F156*I156,0)</f>
        <v>0</v>
      </c>
    </row>
    <row r="157" spans="1:12" ht="15.6" x14ac:dyDescent="0.3">
      <c r="A157" s="85"/>
      <c r="B157" s="95"/>
      <c r="C157" s="87"/>
      <c r="D157" s="96" t="s">
        <v>37</v>
      </c>
      <c r="E157" s="89">
        <f t="shared" si="8"/>
        <v>0</v>
      </c>
      <c r="F157" s="90" t="str">
        <f t="shared" si="9"/>
        <v>-</v>
      </c>
      <c r="G157" s="91"/>
      <c r="H157" s="91"/>
      <c r="I157" s="92"/>
      <c r="J157" s="93"/>
    </row>
    <row r="158" spans="1:12" ht="15.6" x14ac:dyDescent="0.3">
      <c r="A158" s="43"/>
      <c r="B158" s="44" t="s">
        <v>272</v>
      </c>
      <c r="C158" s="45" t="s">
        <v>273</v>
      </c>
      <c r="D158" s="46">
        <v>13.98</v>
      </c>
      <c r="E158" s="47">
        <f t="shared" si="8"/>
        <v>0</v>
      </c>
      <c r="F158" s="48">
        <f t="shared" si="9"/>
        <v>0</v>
      </c>
      <c r="G158" s="49">
        <v>5</v>
      </c>
      <c r="H158" s="49">
        <v>300</v>
      </c>
      <c r="I158" s="50"/>
      <c r="J158" s="51">
        <f>IFERROR(F158*I158,0)</f>
        <v>0</v>
      </c>
    </row>
    <row r="159" spans="1:12" ht="15.6" x14ac:dyDescent="0.3">
      <c r="A159" s="43"/>
      <c r="B159" s="62" t="s">
        <v>274</v>
      </c>
      <c r="C159" s="63" t="s">
        <v>275</v>
      </c>
      <c r="D159" s="64">
        <v>13.98</v>
      </c>
      <c r="E159" s="65">
        <f t="shared" si="8"/>
        <v>0</v>
      </c>
      <c r="F159" s="48">
        <f t="shared" si="9"/>
        <v>0</v>
      </c>
      <c r="G159" s="67">
        <v>5</v>
      </c>
      <c r="H159" s="67">
        <v>300</v>
      </c>
      <c r="I159" s="68"/>
      <c r="J159" s="51">
        <f>IFERROR(F159*I159,0)</f>
        <v>0</v>
      </c>
    </row>
    <row r="160" spans="1:12" ht="15.6" x14ac:dyDescent="0.3">
      <c r="A160" s="85"/>
      <c r="B160" s="95"/>
      <c r="C160" s="87"/>
      <c r="D160" s="96" t="s">
        <v>37</v>
      </c>
      <c r="E160" s="89">
        <f t="shared" si="8"/>
        <v>0</v>
      </c>
      <c r="F160" s="90" t="str">
        <f t="shared" si="9"/>
        <v>-</v>
      </c>
      <c r="G160" s="91"/>
      <c r="H160" s="91"/>
      <c r="I160" s="92"/>
      <c r="J160" s="93"/>
    </row>
    <row r="161" spans="1:13" ht="15.6" x14ac:dyDescent="0.3">
      <c r="A161" s="43"/>
      <c r="B161" s="44" t="s">
        <v>276</v>
      </c>
      <c r="C161" s="45" t="s">
        <v>277</v>
      </c>
      <c r="D161" s="46">
        <v>14.85</v>
      </c>
      <c r="E161" s="47">
        <f t="shared" si="8"/>
        <v>0</v>
      </c>
      <c r="F161" s="48">
        <f t="shared" si="9"/>
        <v>0</v>
      </c>
      <c r="G161" s="49">
        <v>5</v>
      </c>
      <c r="H161" s="49">
        <v>150</v>
      </c>
      <c r="I161" s="50"/>
      <c r="J161" s="51">
        <f>IFERROR(F161*I161,0)</f>
        <v>0</v>
      </c>
    </row>
    <row r="162" spans="1:13" ht="15.6" x14ac:dyDescent="0.3">
      <c r="A162" s="43"/>
      <c r="B162" s="62" t="s">
        <v>278</v>
      </c>
      <c r="C162" s="63" t="s">
        <v>279</v>
      </c>
      <c r="D162" s="64">
        <v>14.85</v>
      </c>
      <c r="E162" s="65">
        <f t="shared" si="8"/>
        <v>0</v>
      </c>
      <c r="F162" s="48">
        <f t="shared" si="9"/>
        <v>0</v>
      </c>
      <c r="G162" s="67">
        <v>5</v>
      </c>
      <c r="H162" s="67">
        <v>150</v>
      </c>
      <c r="I162" s="68"/>
      <c r="J162" s="51">
        <f>IFERROR(F162*I162,0)</f>
        <v>0</v>
      </c>
      <c r="M162" s="122"/>
    </row>
    <row r="163" spans="1:13" ht="15.6" x14ac:dyDescent="0.3">
      <c r="A163" s="85"/>
      <c r="B163" s="95"/>
      <c r="C163" s="87"/>
      <c r="D163" s="96" t="s">
        <v>37</v>
      </c>
      <c r="E163" s="89">
        <f t="shared" si="8"/>
        <v>0</v>
      </c>
      <c r="F163" s="90" t="str">
        <f t="shared" si="9"/>
        <v>-</v>
      </c>
      <c r="G163" s="91"/>
      <c r="H163" s="91"/>
      <c r="I163" s="92"/>
      <c r="J163" s="93"/>
    </row>
    <row r="164" spans="1:13" ht="15.6" x14ac:dyDescent="0.3">
      <c r="A164" s="43"/>
      <c r="B164" s="44" t="s">
        <v>280</v>
      </c>
      <c r="C164" s="45" t="s">
        <v>281</v>
      </c>
      <c r="D164" s="46">
        <v>20.190000000000001</v>
      </c>
      <c r="E164" s="47">
        <f t="shared" si="8"/>
        <v>0</v>
      </c>
      <c r="F164" s="48">
        <f t="shared" si="9"/>
        <v>0</v>
      </c>
      <c r="G164" s="49">
        <v>5</v>
      </c>
      <c r="H164" s="49">
        <v>200</v>
      </c>
      <c r="I164" s="50"/>
      <c r="J164" s="51">
        <f>IFERROR(F164*I164,0)</f>
        <v>0</v>
      </c>
    </row>
    <row r="165" spans="1:13" ht="15.6" x14ac:dyDescent="0.3">
      <c r="A165" s="43"/>
      <c r="B165" s="52" t="s">
        <v>282</v>
      </c>
      <c r="C165" s="53" t="s">
        <v>283</v>
      </c>
      <c r="D165" s="54">
        <v>20.190000000000001</v>
      </c>
      <c r="E165" s="55">
        <f t="shared" si="8"/>
        <v>0</v>
      </c>
      <c r="F165" s="48">
        <f t="shared" si="9"/>
        <v>0</v>
      </c>
      <c r="G165" s="56">
        <v>5</v>
      </c>
      <c r="H165" s="56">
        <v>160</v>
      </c>
      <c r="I165" s="57"/>
      <c r="J165" s="51">
        <f>IFERROR(F165*I165,0)</f>
        <v>0</v>
      </c>
    </row>
    <row r="166" spans="1:13" ht="15.6" x14ac:dyDescent="0.3">
      <c r="A166" s="43"/>
      <c r="B166" s="62" t="s">
        <v>284</v>
      </c>
      <c r="C166" s="63" t="s">
        <v>285</v>
      </c>
      <c r="D166" s="64">
        <v>20.190000000000001</v>
      </c>
      <c r="E166" s="65">
        <f t="shared" si="8"/>
        <v>0</v>
      </c>
      <c r="F166" s="48">
        <f t="shared" si="9"/>
        <v>0</v>
      </c>
      <c r="G166" s="67">
        <v>5</v>
      </c>
      <c r="H166" s="67">
        <v>160</v>
      </c>
      <c r="I166" s="68"/>
      <c r="J166" s="51">
        <f>IFERROR(F166*I166,0)</f>
        <v>0</v>
      </c>
    </row>
    <row r="167" spans="1:13" ht="15.6" x14ac:dyDescent="0.3">
      <c r="A167" s="85"/>
      <c r="B167" s="95"/>
      <c r="C167" s="87"/>
      <c r="D167" s="96" t="s">
        <v>37</v>
      </c>
      <c r="E167" s="89">
        <f t="shared" si="8"/>
        <v>0</v>
      </c>
      <c r="F167" s="90" t="str">
        <f t="shared" si="9"/>
        <v>-</v>
      </c>
      <c r="G167" s="91"/>
      <c r="H167" s="91"/>
      <c r="I167" s="92"/>
      <c r="J167" s="93"/>
    </row>
    <row r="168" spans="1:13" ht="15.6" x14ac:dyDescent="0.3">
      <c r="A168" s="43"/>
      <c r="B168" s="44" t="s">
        <v>286</v>
      </c>
      <c r="C168" s="45" t="s">
        <v>287</v>
      </c>
      <c r="D168" s="46">
        <v>35.4</v>
      </c>
      <c r="E168" s="47">
        <f t="shared" si="8"/>
        <v>0</v>
      </c>
      <c r="F168" s="48">
        <f t="shared" si="9"/>
        <v>0</v>
      </c>
      <c r="G168" s="49">
        <v>5</v>
      </c>
      <c r="H168" s="49">
        <v>100</v>
      </c>
      <c r="I168" s="50"/>
      <c r="J168" s="51">
        <f>IFERROR(F168*I168,0)</f>
        <v>0</v>
      </c>
    </row>
    <row r="169" spans="1:13" ht="15.6" x14ac:dyDescent="0.3">
      <c r="A169" s="43"/>
      <c r="B169" s="52" t="s">
        <v>288</v>
      </c>
      <c r="C169" s="53" t="s">
        <v>289</v>
      </c>
      <c r="D169" s="54">
        <v>35.4</v>
      </c>
      <c r="E169" s="55">
        <f t="shared" si="8"/>
        <v>0</v>
      </c>
      <c r="F169" s="48">
        <f t="shared" si="9"/>
        <v>0</v>
      </c>
      <c r="G169" s="56">
        <v>5</v>
      </c>
      <c r="H169" s="56">
        <v>100</v>
      </c>
      <c r="I169" s="57"/>
      <c r="J169" s="51">
        <f>IFERROR(F169*I169,0)</f>
        <v>0</v>
      </c>
    </row>
    <row r="170" spans="1:13" ht="15.6" x14ac:dyDescent="0.3">
      <c r="A170" s="43"/>
      <c r="B170" s="52" t="s">
        <v>290</v>
      </c>
      <c r="C170" s="53" t="s">
        <v>291</v>
      </c>
      <c r="D170" s="54">
        <v>35.4</v>
      </c>
      <c r="E170" s="55">
        <f t="shared" si="8"/>
        <v>0</v>
      </c>
      <c r="F170" s="48">
        <f t="shared" si="9"/>
        <v>0</v>
      </c>
      <c r="G170" s="56">
        <v>5</v>
      </c>
      <c r="H170" s="56">
        <v>100</v>
      </c>
      <c r="I170" s="57"/>
      <c r="J170" s="51">
        <f>IFERROR(F170*I170,0)</f>
        <v>0</v>
      </c>
    </row>
    <row r="171" spans="1:13" ht="15.6" x14ac:dyDescent="0.3">
      <c r="A171" s="43"/>
      <c r="B171" s="62" t="s">
        <v>292</v>
      </c>
      <c r="C171" s="63" t="s">
        <v>293</v>
      </c>
      <c r="D171" s="64">
        <v>35.4</v>
      </c>
      <c r="E171" s="65">
        <f t="shared" si="8"/>
        <v>0</v>
      </c>
      <c r="F171" s="48">
        <f t="shared" si="9"/>
        <v>0</v>
      </c>
      <c r="G171" s="67">
        <v>5</v>
      </c>
      <c r="H171" s="67">
        <v>100</v>
      </c>
      <c r="I171" s="68"/>
      <c r="J171" s="51">
        <f>IFERROR(F171*I171,0)</f>
        <v>0</v>
      </c>
    </row>
    <row r="172" spans="1:13" ht="15.6" x14ac:dyDescent="0.3">
      <c r="A172" s="85"/>
      <c r="B172" s="95"/>
      <c r="C172" s="87"/>
      <c r="D172" s="96" t="s">
        <v>37</v>
      </c>
      <c r="E172" s="89">
        <f t="shared" si="8"/>
        <v>0</v>
      </c>
      <c r="F172" s="90" t="str">
        <f t="shared" si="9"/>
        <v>-</v>
      </c>
      <c r="G172" s="91"/>
      <c r="H172" s="91"/>
      <c r="I172" s="92"/>
      <c r="J172" s="93"/>
    </row>
    <row r="173" spans="1:13" ht="15.6" x14ac:dyDescent="0.3">
      <c r="A173" s="43"/>
      <c r="B173" s="44" t="s">
        <v>294</v>
      </c>
      <c r="C173" s="45" t="s">
        <v>295</v>
      </c>
      <c r="D173" s="46">
        <v>55.28</v>
      </c>
      <c r="E173" s="47">
        <f t="shared" si="8"/>
        <v>0</v>
      </c>
      <c r="F173" s="48">
        <f t="shared" si="9"/>
        <v>0</v>
      </c>
      <c r="G173" s="49">
        <v>5</v>
      </c>
      <c r="H173" s="49">
        <v>85</v>
      </c>
      <c r="I173" s="50"/>
      <c r="J173" s="51">
        <f>IFERROR(F173*I173,0)</f>
        <v>0</v>
      </c>
    </row>
    <row r="174" spans="1:13" ht="15.6" x14ac:dyDescent="0.3">
      <c r="A174" s="43"/>
      <c r="B174" s="52" t="s">
        <v>296</v>
      </c>
      <c r="C174" s="53" t="s">
        <v>297</v>
      </c>
      <c r="D174" s="54">
        <v>55.28</v>
      </c>
      <c r="E174" s="55">
        <f t="shared" si="8"/>
        <v>0</v>
      </c>
      <c r="F174" s="48">
        <f t="shared" si="9"/>
        <v>0</v>
      </c>
      <c r="G174" s="56">
        <v>5</v>
      </c>
      <c r="H174" s="56">
        <v>70</v>
      </c>
      <c r="I174" s="57"/>
      <c r="J174" s="51">
        <f>IFERROR(F174*I174,0)</f>
        <v>0</v>
      </c>
    </row>
    <row r="175" spans="1:13" ht="15.6" x14ac:dyDescent="0.3">
      <c r="A175" s="43"/>
      <c r="B175" s="62" t="s">
        <v>298</v>
      </c>
      <c r="C175" s="63" t="s">
        <v>299</v>
      </c>
      <c r="D175" s="64">
        <v>55.28</v>
      </c>
      <c r="E175" s="65">
        <f t="shared" si="8"/>
        <v>0</v>
      </c>
      <c r="F175" s="48">
        <f t="shared" si="9"/>
        <v>0</v>
      </c>
      <c r="G175" s="67">
        <v>5</v>
      </c>
      <c r="H175" s="67">
        <v>60</v>
      </c>
      <c r="I175" s="68"/>
      <c r="J175" s="51">
        <f>IFERROR(F175*I175,0)</f>
        <v>0</v>
      </c>
    </row>
    <row r="176" spans="1:13" ht="15.6" x14ac:dyDescent="0.3">
      <c r="A176" s="85"/>
      <c r="B176" s="95"/>
      <c r="C176" s="87"/>
      <c r="D176" s="96" t="s">
        <v>37</v>
      </c>
      <c r="E176" s="89">
        <f t="shared" si="8"/>
        <v>0</v>
      </c>
      <c r="F176" s="90" t="str">
        <f t="shared" si="9"/>
        <v>-</v>
      </c>
      <c r="G176" s="91"/>
      <c r="H176" s="91"/>
      <c r="I176" s="92"/>
      <c r="J176" s="93"/>
    </row>
    <row r="177" spans="1:10" ht="15.6" x14ac:dyDescent="0.3">
      <c r="A177" s="43"/>
      <c r="B177" s="44" t="s">
        <v>300</v>
      </c>
      <c r="C177" s="45" t="s">
        <v>301</v>
      </c>
      <c r="D177" s="46">
        <v>69.81</v>
      </c>
      <c r="E177" s="47">
        <f t="shared" si="8"/>
        <v>0</v>
      </c>
      <c r="F177" s="48">
        <f t="shared" si="9"/>
        <v>0</v>
      </c>
      <c r="G177" s="49">
        <v>5</v>
      </c>
      <c r="H177" s="49">
        <v>60</v>
      </c>
      <c r="I177" s="50"/>
      <c r="J177" s="51">
        <f>IFERROR(F177*I177,0)</f>
        <v>0</v>
      </c>
    </row>
    <row r="178" spans="1:10" ht="15.6" x14ac:dyDescent="0.3">
      <c r="A178" s="43"/>
      <c r="B178" s="52" t="s">
        <v>302</v>
      </c>
      <c r="C178" s="53" t="s">
        <v>303</v>
      </c>
      <c r="D178" s="54">
        <v>69.81</v>
      </c>
      <c r="E178" s="55">
        <f t="shared" si="8"/>
        <v>0</v>
      </c>
      <c r="F178" s="48">
        <f t="shared" si="9"/>
        <v>0</v>
      </c>
      <c r="G178" s="56">
        <v>5</v>
      </c>
      <c r="H178" s="56">
        <v>60</v>
      </c>
      <c r="I178" s="57"/>
      <c r="J178" s="51">
        <f>IFERROR(F178*I178,0)</f>
        <v>0</v>
      </c>
    </row>
    <row r="179" spans="1:10" ht="15.6" x14ac:dyDescent="0.3">
      <c r="A179" s="43"/>
      <c r="B179" s="52" t="s">
        <v>304</v>
      </c>
      <c r="C179" s="53" t="s">
        <v>305</v>
      </c>
      <c r="D179" s="54">
        <v>69.81</v>
      </c>
      <c r="E179" s="55">
        <f t="shared" si="8"/>
        <v>0</v>
      </c>
      <c r="F179" s="48">
        <f t="shared" si="9"/>
        <v>0</v>
      </c>
      <c r="G179" s="56">
        <v>5</v>
      </c>
      <c r="H179" s="56">
        <v>50</v>
      </c>
      <c r="I179" s="57"/>
      <c r="J179" s="51">
        <f>IFERROR(F179*I179,0)</f>
        <v>0</v>
      </c>
    </row>
    <row r="180" spans="1:10" ht="15.6" x14ac:dyDescent="0.3">
      <c r="A180" s="43"/>
      <c r="B180" s="62" t="s">
        <v>306</v>
      </c>
      <c r="C180" s="63" t="s">
        <v>307</v>
      </c>
      <c r="D180" s="64">
        <v>69.81</v>
      </c>
      <c r="E180" s="65">
        <f t="shared" si="8"/>
        <v>0</v>
      </c>
      <c r="F180" s="48">
        <f t="shared" si="9"/>
        <v>0</v>
      </c>
      <c r="G180" s="67">
        <v>5</v>
      </c>
      <c r="H180" s="67">
        <v>35</v>
      </c>
      <c r="I180" s="68"/>
      <c r="J180" s="51">
        <f>IFERROR(F180*I180,0)</f>
        <v>0</v>
      </c>
    </row>
    <row r="181" spans="1:10" ht="15.6" x14ac:dyDescent="0.3">
      <c r="A181" s="85"/>
      <c r="B181" s="95"/>
      <c r="C181" s="87"/>
      <c r="D181" s="96" t="s">
        <v>37</v>
      </c>
      <c r="E181" s="89">
        <f t="shared" si="8"/>
        <v>0</v>
      </c>
      <c r="F181" s="90" t="str">
        <f t="shared" si="9"/>
        <v>-</v>
      </c>
      <c r="G181" s="91"/>
      <c r="H181" s="91"/>
      <c r="I181" s="92"/>
      <c r="J181" s="93"/>
    </row>
    <row r="182" spans="1:10" ht="15.6" x14ac:dyDescent="0.3">
      <c r="A182" s="43"/>
      <c r="B182" s="44" t="s">
        <v>308</v>
      </c>
      <c r="C182" s="45" t="s">
        <v>309</v>
      </c>
      <c r="D182" s="46">
        <v>128.78</v>
      </c>
      <c r="E182" s="47">
        <f t="shared" si="8"/>
        <v>0</v>
      </c>
      <c r="F182" s="48">
        <f t="shared" si="9"/>
        <v>0</v>
      </c>
      <c r="G182" s="49">
        <v>5</v>
      </c>
      <c r="H182" s="49">
        <v>50</v>
      </c>
      <c r="I182" s="50"/>
      <c r="J182" s="51">
        <f>IFERROR(F182*I182,0)</f>
        <v>0</v>
      </c>
    </row>
    <row r="183" spans="1:10" ht="15.6" x14ac:dyDescent="0.3">
      <c r="A183" s="43"/>
      <c r="B183" s="136" t="s">
        <v>310</v>
      </c>
      <c r="C183" s="53" t="s">
        <v>311</v>
      </c>
      <c r="D183" s="54">
        <v>128.78</v>
      </c>
      <c r="E183" s="55">
        <f t="shared" si="8"/>
        <v>0</v>
      </c>
      <c r="F183" s="48">
        <f t="shared" si="9"/>
        <v>0</v>
      </c>
      <c r="G183" s="56">
        <v>5</v>
      </c>
      <c r="H183" s="56">
        <v>40</v>
      </c>
      <c r="I183" s="57"/>
      <c r="J183" s="51">
        <f>IFERROR(F183*I183,0)</f>
        <v>0</v>
      </c>
    </row>
    <row r="184" spans="1:10" ht="15.6" x14ac:dyDescent="0.3">
      <c r="A184" s="43"/>
      <c r="B184" s="52" t="s">
        <v>312</v>
      </c>
      <c r="C184" s="53" t="s">
        <v>313</v>
      </c>
      <c r="D184" s="54">
        <v>128.78</v>
      </c>
      <c r="E184" s="55">
        <f t="shared" si="8"/>
        <v>0</v>
      </c>
      <c r="F184" s="48">
        <f t="shared" si="9"/>
        <v>0</v>
      </c>
      <c r="G184" s="56">
        <v>5</v>
      </c>
      <c r="H184" s="56">
        <v>35</v>
      </c>
      <c r="I184" s="57"/>
      <c r="J184" s="51">
        <f>IFERROR(F184*I184,0)</f>
        <v>0</v>
      </c>
    </row>
    <row r="185" spans="1:10" ht="15.6" x14ac:dyDescent="0.3">
      <c r="A185" s="43"/>
      <c r="B185" s="52" t="s">
        <v>314</v>
      </c>
      <c r="C185" s="53" t="s">
        <v>315</v>
      </c>
      <c r="D185" s="54">
        <v>128.78</v>
      </c>
      <c r="E185" s="55">
        <f t="shared" si="8"/>
        <v>0</v>
      </c>
      <c r="F185" s="48">
        <f t="shared" si="9"/>
        <v>0</v>
      </c>
      <c r="G185" s="56">
        <v>5</v>
      </c>
      <c r="H185" s="56">
        <v>30</v>
      </c>
      <c r="I185" s="57"/>
      <c r="J185" s="51">
        <f>IFERROR(F185*I185,0)</f>
        <v>0</v>
      </c>
    </row>
    <row r="186" spans="1:10" ht="15.6" x14ac:dyDescent="0.3">
      <c r="A186" s="43"/>
      <c r="B186" s="62" t="s">
        <v>316</v>
      </c>
      <c r="C186" s="63" t="s">
        <v>317</v>
      </c>
      <c r="D186" s="64">
        <v>128.78</v>
      </c>
      <c r="E186" s="65">
        <f t="shared" si="8"/>
        <v>0</v>
      </c>
      <c r="F186" s="48">
        <f t="shared" si="9"/>
        <v>0</v>
      </c>
      <c r="G186" s="67">
        <v>5</v>
      </c>
      <c r="H186" s="67">
        <v>30</v>
      </c>
      <c r="I186" s="68"/>
      <c r="J186" s="51">
        <f>IFERROR(F186*I186,0)</f>
        <v>0</v>
      </c>
    </row>
    <row r="187" spans="1:10" ht="15.6" x14ac:dyDescent="0.3">
      <c r="A187" s="85"/>
      <c r="B187" s="95"/>
      <c r="C187" s="87"/>
      <c r="D187" s="96" t="s">
        <v>37</v>
      </c>
      <c r="E187" s="89">
        <f t="shared" si="8"/>
        <v>0</v>
      </c>
      <c r="F187" s="90" t="str">
        <f t="shared" si="9"/>
        <v>-</v>
      </c>
      <c r="G187" s="91"/>
      <c r="H187" s="91"/>
      <c r="I187" s="92"/>
      <c r="J187" s="93"/>
    </row>
    <row r="188" spans="1:10" ht="15.6" x14ac:dyDescent="0.3">
      <c r="A188" s="43"/>
      <c r="B188" s="44" t="s">
        <v>318</v>
      </c>
      <c r="C188" s="45" t="s">
        <v>319</v>
      </c>
      <c r="D188" s="137">
        <v>218.17999999999998</v>
      </c>
      <c r="E188" s="47">
        <f t="shared" si="8"/>
        <v>0</v>
      </c>
      <c r="F188" s="48">
        <f t="shared" si="9"/>
        <v>0</v>
      </c>
      <c r="G188" s="49">
        <v>1</v>
      </c>
      <c r="H188" s="49">
        <v>15</v>
      </c>
      <c r="I188" s="50"/>
      <c r="J188" s="51">
        <f>IFERROR(F188*I188,0)</f>
        <v>0</v>
      </c>
    </row>
    <row r="189" spans="1:10" ht="15.6" x14ac:dyDescent="0.3">
      <c r="A189" s="43"/>
      <c r="B189" s="52" t="s">
        <v>320</v>
      </c>
      <c r="C189" s="53" t="s">
        <v>321</v>
      </c>
      <c r="D189" s="123">
        <v>218.17999999999998</v>
      </c>
      <c r="E189" s="55">
        <f t="shared" si="8"/>
        <v>0</v>
      </c>
      <c r="F189" s="48">
        <f t="shared" si="9"/>
        <v>0</v>
      </c>
      <c r="G189" s="56">
        <v>1</v>
      </c>
      <c r="H189" s="56">
        <v>15</v>
      </c>
      <c r="I189" s="57"/>
      <c r="J189" s="51">
        <f>IFERROR(F189*I189,0)</f>
        <v>0</v>
      </c>
    </row>
    <row r="190" spans="1:10" ht="15.6" x14ac:dyDescent="0.3">
      <c r="A190" s="43"/>
      <c r="B190" s="52" t="s">
        <v>322</v>
      </c>
      <c r="C190" s="53" t="s">
        <v>323</v>
      </c>
      <c r="D190" s="123">
        <v>218.17999999999998</v>
      </c>
      <c r="E190" s="55">
        <f t="shared" si="8"/>
        <v>0</v>
      </c>
      <c r="F190" s="48">
        <f t="shared" si="9"/>
        <v>0</v>
      </c>
      <c r="G190" s="56">
        <v>1</v>
      </c>
      <c r="H190" s="56">
        <v>15</v>
      </c>
      <c r="I190" s="57"/>
      <c r="J190" s="51">
        <f>IFERROR(F190*I190,0)</f>
        <v>0</v>
      </c>
    </row>
    <row r="191" spans="1:10" ht="15.6" x14ac:dyDescent="0.3">
      <c r="A191" s="43"/>
      <c r="B191" s="138" t="s">
        <v>324</v>
      </c>
      <c r="C191" s="63" t="s">
        <v>325</v>
      </c>
      <c r="D191" s="139">
        <v>218.17999999999998</v>
      </c>
      <c r="E191" s="65">
        <f t="shared" si="8"/>
        <v>0</v>
      </c>
      <c r="F191" s="66">
        <f t="shared" si="9"/>
        <v>0</v>
      </c>
      <c r="G191" s="67">
        <v>1</v>
      </c>
      <c r="H191" s="67">
        <v>15</v>
      </c>
      <c r="I191" s="68"/>
      <c r="J191" s="69">
        <f>IFERROR(F191*I191,0)</f>
        <v>0</v>
      </c>
    </row>
    <row r="192" spans="1:10" ht="15.6" x14ac:dyDescent="0.3">
      <c r="A192" s="70"/>
      <c r="B192" s="71"/>
      <c r="C192" s="72" t="s">
        <v>326</v>
      </c>
      <c r="D192" s="73" t="s">
        <v>37</v>
      </c>
      <c r="E192" s="74">
        <f t="shared" si="8"/>
        <v>0</v>
      </c>
      <c r="F192" s="75" t="str">
        <f t="shared" si="9"/>
        <v>-</v>
      </c>
      <c r="G192" s="76"/>
      <c r="H192" s="76"/>
      <c r="I192" s="77"/>
      <c r="J192" s="78"/>
    </row>
    <row r="193" spans="1:13" ht="15.6" x14ac:dyDescent="0.3">
      <c r="A193" s="43"/>
      <c r="B193" s="44" t="s">
        <v>327</v>
      </c>
      <c r="C193" s="45" t="s">
        <v>328</v>
      </c>
      <c r="D193" s="46">
        <v>13.7</v>
      </c>
      <c r="E193" s="47">
        <f t="shared" si="8"/>
        <v>0</v>
      </c>
      <c r="F193" s="48">
        <f t="shared" si="9"/>
        <v>0</v>
      </c>
      <c r="G193" s="49">
        <v>5</v>
      </c>
      <c r="H193" s="49">
        <v>600</v>
      </c>
      <c r="I193" s="50"/>
      <c r="J193" s="51">
        <f t="shared" ref="J193:J204" si="11">IFERROR(F193*I193,0)</f>
        <v>0</v>
      </c>
    </row>
    <row r="194" spans="1:13" ht="15.6" x14ac:dyDescent="0.3">
      <c r="A194" s="43"/>
      <c r="B194" s="52" t="s">
        <v>329</v>
      </c>
      <c r="C194" s="53" t="s">
        <v>330</v>
      </c>
      <c r="D194" s="54">
        <v>13.7</v>
      </c>
      <c r="E194" s="55">
        <f t="shared" si="8"/>
        <v>0</v>
      </c>
      <c r="F194" s="48">
        <f t="shared" si="9"/>
        <v>0</v>
      </c>
      <c r="G194" s="56">
        <v>5</v>
      </c>
      <c r="H194" s="56">
        <v>600</v>
      </c>
      <c r="I194" s="57"/>
      <c r="J194" s="51">
        <f t="shared" si="11"/>
        <v>0</v>
      </c>
    </row>
    <row r="195" spans="1:13" ht="15.6" x14ac:dyDescent="0.3">
      <c r="A195" s="43"/>
      <c r="B195" s="52" t="s">
        <v>331</v>
      </c>
      <c r="C195" s="53" t="s">
        <v>332</v>
      </c>
      <c r="D195" s="54">
        <v>13.7</v>
      </c>
      <c r="E195" s="55">
        <f t="shared" si="8"/>
        <v>0</v>
      </c>
      <c r="F195" s="48">
        <f t="shared" si="9"/>
        <v>0</v>
      </c>
      <c r="G195" s="56">
        <v>5</v>
      </c>
      <c r="H195" s="56">
        <v>300</v>
      </c>
      <c r="I195" s="57"/>
      <c r="J195" s="51">
        <f t="shared" si="11"/>
        <v>0</v>
      </c>
    </row>
    <row r="196" spans="1:13" ht="15.6" x14ac:dyDescent="0.3">
      <c r="A196" s="43"/>
      <c r="B196" s="52" t="s">
        <v>333</v>
      </c>
      <c r="C196" s="53" t="s">
        <v>334</v>
      </c>
      <c r="D196" s="54">
        <v>17.03</v>
      </c>
      <c r="E196" s="55">
        <f t="shared" si="8"/>
        <v>0</v>
      </c>
      <c r="F196" s="48">
        <f t="shared" si="9"/>
        <v>0</v>
      </c>
      <c r="G196" s="56">
        <v>5</v>
      </c>
      <c r="H196" s="56">
        <v>200</v>
      </c>
      <c r="I196" s="57"/>
      <c r="J196" s="51">
        <f t="shared" si="11"/>
        <v>0</v>
      </c>
    </row>
    <row r="197" spans="1:13" ht="15.6" x14ac:dyDescent="0.3">
      <c r="A197" s="43"/>
      <c r="B197" s="52" t="s">
        <v>335</v>
      </c>
      <c r="C197" s="53" t="s">
        <v>336</v>
      </c>
      <c r="D197" s="54">
        <v>24.020000000000003</v>
      </c>
      <c r="E197" s="55">
        <f t="shared" si="8"/>
        <v>0</v>
      </c>
      <c r="F197" s="48">
        <f t="shared" si="9"/>
        <v>0</v>
      </c>
      <c r="G197" s="56">
        <v>5</v>
      </c>
      <c r="H197" s="56">
        <v>100</v>
      </c>
      <c r="I197" s="57"/>
      <c r="J197" s="51">
        <f t="shared" si="11"/>
        <v>0</v>
      </c>
      <c r="M197" s="122"/>
    </row>
    <row r="198" spans="1:13" ht="15.6" x14ac:dyDescent="0.3">
      <c r="A198" s="43"/>
      <c r="B198" s="52" t="s">
        <v>337</v>
      </c>
      <c r="C198" s="53" t="s">
        <v>338</v>
      </c>
      <c r="D198" s="61">
        <v>39.71</v>
      </c>
      <c r="E198" s="55">
        <f t="shared" ref="E198:E261" si="12">$E$2</f>
        <v>0</v>
      </c>
      <c r="F198" s="48">
        <f t="shared" ref="F198:F261" si="13">IFERROR(D198*E198,"-")</f>
        <v>0</v>
      </c>
      <c r="G198" s="56">
        <v>5</v>
      </c>
      <c r="H198" s="56">
        <v>75</v>
      </c>
      <c r="I198" s="57"/>
      <c r="J198" s="51">
        <f t="shared" si="11"/>
        <v>0</v>
      </c>
    </row>
    <row r="199" spans="1:13" ht="15.6" x14ac:dyDescent="0.3">
      <c r="A199" s="43"/>
      <c r="B199" s="52" t="s">
        <v>339</v>
      </c>
      <c r="C199" s="53" t="s">
        <v>340</v>
      </c>
      <c r="D199" s="54">
        <v>60.8</v>
      </c>
      <c r="E199" s="55">
        <f t="shared" si="12"/>
        <v>0</v>
      </c>
      <c r="F199" s="48">
        <f t="shared" si="13"/>
        <v>0</v>
      </c>
      <c r="G199" s="56">
        <v>5</v>
      </c>
      <c r="H199" s="56">
        <v>40</v>
      </c>
      <c r="I199" s="57"/>
      <c r="J199" s="51">
        <f t="shared" si="11"/>
        <v>0</v>
      </c>
    </row>
    <row r="200" spans="1:13" ht="15.6" x14ac:dyDescent="0.3">
      <c r="A200" s="43"/>
      <c r="B200" s="52" t="s">
        <v>341</v>
      </c>
      <c r="C200" s="53" t="s">
        <v>342</v>
      </c>
      <c r="D200" s="54">
        <v>79.17</v>
      </c>
      <c r="E200" s="55">
        <f t="shared" si="12"/>
        <v>0</v>
      </c>
      <c r="F200" s="48">
        <f t="shared" si="13"/>
        <v>0</v>
      </c>
      <c r="G200" s="56">
        <v>5</v>
      </c>
      <c r="H200" s="56">
        <v>35</v>
      </c>
      <c r="I200" s="57"/>
      <c r="J200" s="51">
        <f t="shared" si="11"/>
        <v>0</v>
      </c>
    </row>
    <row r="201" spans="1:13" ht="15.6" x14ac:dyDescent="0.3">
      <c r="A201" s="43"/>
      <c r="B201" s="52" t="s">
        <v>343</v>
      </c>
      <c r="C201" s="53" t="s">
        <v>344</v>
      </c>
      <c r="D201" s="54">
        <v>134.19999999999999</v>
      </c>
      <c r="E201" s="55">
        <f t="shared" si="12"/>
        <v>0</v>
      </c>
      <c r="F201" s="48">
        <f t="shared" si="13"/>
        <v>0</v>
      </c>
      <c r="G201" s="56">
        <v>5</v>
      </c>
      <c r="H201" s="56">
        <v>20</v>
      </c>
      <c r="I201" s="57"/>
      <c r="J201" s="51">
        <f t="shared" si="11"/>
        <v>0</v>
      </c>
    </row>
    <row r="202" spans="1:13" ht="15.6" x14ac:dyDescent="0.3">
      <c r="A202" s="43"/>
      <c r="B202" s="52" t="s">
        <v>345</v>
      </c>
      <c r="C202" s="53" t="s">
        <v>346</v>
      </c>
      <c r="D202" s="61">
        <v>212.16</v>
      </c>
      <c r="E202" s="55">
        <f t="shared" si="12"/>
        <v>0</v>
      </c>
      <c r="F202" s="48">
        <f t="shared" si="13"/>
        <v>0</v>
      </c>
      <c r="G202" s="56">
        <v>1</v>
      </c>
      <c r="H202" s="56">
        <v>10</v>
      </c>
      <c r="I202" s="57"/>
      <c r="J202" s="51">
        <f t="shared" si="11"/>
        <v>0</v>
      </c>
    </row>
    <row r="203" spans="1:13" ht="15.6" x14ac:dyDescent="0.3">
      <c r="A203" s="43"/>
      <c r="B203" s="52" t="s">
        <v>347</v>
      </c>
      <c r="C203" s="53" t="s">
        <v>348</v>
      </c>
      <c r="D203" s="54">
        <v>318.13</v>
      </c>
      <c r="E203" s="55">
        <f t="shared" si="12"/>
        <v>0</v>
      </c>
      <c r="F203" s="48">
        <f t="shared" si="13"/>
        <v>0</v>
      </c>
      <c r="G203" s="56">
        <v>1</v>
      </c>
      <c r="H203" s="56">
        <v>6</v>
      </c>
      <c r="I203" s="57"/>
      <c r="J203" s="51">
        <f t="shared" si="11"/>
        <v>0</v>
      </c>
    </row>
    <row r="204" spans="1:13" ht="15.6" x14ac:dyDescent="0.3">
      <c r="A204" s="43"/>
      <c r="B204" s="62" t="s">
        <v>349</v>
      </c>
      <c r="C204" s="63" t="s">
        <v>350</v>
      </c>
      <c r="D204" s="64">
        <v>954.47</v>
      </c>
      <c r="E204" s="65">
        <f t="shared" si="12"/>
        <v>0</v>
      </c>
      <c r="F204" s="66">
        <f t="shared" si="13"/>
        <v>0</v>
      </c>
      <c r="G204" s="67">
        <v>1</v>
      </c>
      <c r="H204" s="67">
        <v>4</v>
      </c>
      <c r="I204" s="68"/>
      <c r="J204" s="69">
        <f t="shared" si="11"/>
        <v>0</v>
      </c>
    </row>
    <row r="205" spans="1:13" ht="15.6" x14ac:dyDescent="0.3">
      <c r="A205" s="70"/>
      <c r="B205" s="71"/>
      <c r="C205" s="72" t="s">
        <v>351</v>
      </c>
      <c r="D205" s="73" t="s">
        <v>37</v>
      </c>
      <c r="E205" s="74">
        <f t="shared" si="12"/>
        <v>0</v>
      </c>
      <c r="F205" s="75" t="str">
        <f t="shared" si="13"/>
        <v>-</v>
      </c>
      <c r="G205" s="76"/>
      <c r="H205" s="76"/>
      <c r="I205" s="77"/>
      <c r="J205" s="78"/>
    </row>
    <row r="206" spans="1:13" ht="15.6" x14ac:dyDescent="0.3">
      <c r="A206" s="43"/>
      <c r="B206" s="44" t="s">
        <v>352</v>
      </c>
      <c r="C206" s="45" t="s">
        <v>353</v>
      </c>
      <c r="D206" s="46">
        <v>12.56</v>
      </c>
      <c r="E206" s="47">
        <f t="shared" si="12"/>
        <v>0</v>
      </c>
      <c r="F206" s="48">
        <f t="shared" si="13"/>
        <v>0</v>
      </c>
      <c r="G206" s="49">
        <v>5</v>
      </c>
      <c r="H206" s="49">
        <v>600</v>
      </c>
      <c r="I206" s="50"/>
      <c r="J206" s="51">
        <f t="shared" ref="J206:J217" si="14">IFERROR(F206*I206,0)</f>
        <v>0</v>
      </c>
    </row>
    <row r="207" spans="1:13" ht="15.6" x14ac:dyDescent="0.3">
      <c r="A207" s="43"/>
      <c r="B207" s="52" t="s">
        <v>354</v>
      </c>
      <c r="C207" s="53" t="s">
        <v>355</v>
      </c>
      <c r="D207" s="54">
        <v>12.56</v>
      </c>
      <c r="E207" s="55">
        <f t="shared" si="12"/>
        <v>0</v>
      </c>
      <c r="F207" s="48">
        <f t="shared" si="13"/>
        <v>0</v>
      </c>
      <c r="G207" s="56">
        <v>5</v>
      </c>
      <c r="H207" s="56">
        <v>300</v>
      </c>
      <c r="I207" s="57"/>
      <c r="J207" s="51">
        <f t="shared" si="14"/>
        <v>0</v>
      </c>
      <c r="M207" s="122"/>
    </row>
    <row r="208" spans="1:13" ht="15.6" x14ac:dyDescent="0.3">
      <c r="A208" s="43"/>
      <c r="B208" s="52" t="s">
        <v>356</v>
      </c>
      <c r="C208" s="53" t="s">
        <v>357</v>
      </c>
      <c r="D208" s="54">
        <v>12.56</v>
      </c>
      <c r="E208" s="55">
        <f t="shared" si="12"/>
        <v>0</v>
      </c>
      <c r="F208" s="48">
        <f t="shared" si="13"/>
        <v>0</v>
      </c>
      <c r="G208" s="56">
        <v>5</v>
      </c>
      <c r="H208" s="56">
        <v>200</v>
      </c>
      <c r="I208" s="57"/>
      <c r="J208" s="51">
        <f t="shared" si="14"/>
        <v>0</v>
      </c>
    </row>
    <row r="209" spans="1:12" ht="15.6" x14ac:dyDescent="0.3">
      <c r="A209" s="43"/>
      <c r="B209" s="52" t="s">
        <v>358</v>
      </c>
      <c r="C209" s="53" t="s">
        <v>359</v>
      </c>
      <c r="D209" s="54">
        <v>15.77</v>
      </c>
      <c r="E209" s="55">
        <f t="shared" si="12"/>
        <v>0</v>
      </c>
      <c r="F209" s="48">
        <f t="shared" si="13"/>
        <v>0</v>
      </c>
      <c r="G209" s="56">
        <v>5</v>
      </c>
      <c r="H209" s="56">
        <v>100</v>
      </c>
      <c r="I209" s="57"/>
      <c r="J209" s="51">
        <f t="shared" si="14"/>
        <v>0</v>
      </c>
    </row>
    <row r="210" spans="1:12" ht="15.6" x14ac:dyDescent="0.3">
      <c r="A210" s="43"/>
      <c r="B210" s="52" t="s">
        <v>360</v>
      </c>
      <c r="C210" s="53" t="s">
        <v>361</v>
      </c>
      <c r="D210" s="54">
        <v>22.680000000000003</v>
      </c>
      <c r="E210" s="55">
        <f t="shared" si="12"/>
        <v>0</v>
      </c>
      <c r="F210" s="48">
        <f t="shared" si="13"/>
        <v>0</v>
      </c>
      <c r="G210" s="56">
        <v>5</v>
      </c>
      <c r="H210" s="56">
        <v>75</v>
      </c>
      <c r="I210" s="57"/>
      <c r="J210" s="51">
        <f t="shared" si="14"/>
        <v>0</v>
      </c>
    </row>
    <row r="211" spans="1:12" ht="15.6" x14ac:dyDescent="0.3">
      <c r="A211" s="43"/>
      <c r="B211" s="52" t="s">
        <v>362</v>
      </c>
      <c r="C211" s="53" t="s">
        <v>363</v>
      </c>
      <c r="D211" s="54">
        <v>40.25</v>
      </c>
      <c r="E211" s="55">
        <f t="shared" si="12"/>
        <v>0</v>
      </c>
      <c r="F211" s="48">
        <f t="shared" si="13"/>
        <v>0</v>
      </c>
      <c r="G211" s="56">
        <v>5</v>
      </c>
      <c r="H211" s="56">
        <v>40</v>
      </c>
      <c r="I211" s="57"/>
      <c r="J211" s="51">
        <f t="shared" si="14"/>
        <v>0</v>
      </c>
    </row>
    <row r="212" spans="1:12" ht="15.6" x14ac:dyDescent="0.3">
      <c r="A212" s="43"/>
      <c r="B212" s="52" t="s">
        <v>364</v>
      </c>
      <c r="C212" s="53" t="s">
        <v>365</v>
      </c>
      <c r="D212" s="54">
        <v>56.44</v>
      </c>
      <c r="E212" s="55">
        <f t="shared" si="12"/>
        <v>0</v>
      </c>
      <c r="F212" s="48">
        <f t="shared" si="13"/>
        <v>0</v>
      </c>
      <c r="G212" s="56">
        <v>5</v>
      </c>
      <c r="H212" s="56">
        <v>35</v>
      </c>
      <c r="I212" s="57"/>
      <c r="J212" s="51">
        <f t="shared" si="14"/>
        <v>0</v>
      </c>
    </row>
    <row r="213" spans="1:12" ht="15.6" x14ac:dyDescent="0.3">
      <c r="A213" s="43"/>
      <c r="B213" s="52" t="s">
        <v>366</v>
      </c>
      <c r="C213" s="53" t="s">
        <v>367</v>
      </c>
      <c r="D213" s="54">
        <v>77.64</v>
      </c>
      <c r="E213" s="55">
        <f t="shared" si="12"/>
        <v>0</v>
      </c>
      <c r="F213" s="48">
        <f t="shared" si="13"/>
        <v>0</v>
      </c>
      <c r="G213" s="56">
        <v>5</v>
      </c>
      <c r="H213" s="56">
        <v>25</v>
      </c>
      <c r="I213" s="57"/>
      <c r="J213" s="51">
        <f t="shared" si="14"/>
        <v>0</v>
      </c>
    </row>
    <row r="214" spans="1:12" ht="15.6" x14ac:dyDescent="0.3">
      <c r="A214" s="43"/>
      <c r="B214" s="52" t="s">
        <v>368</v>
      </c>
      <c r="C214" s="53" t="s">
        <v>369</v>
      </c>
      <c r="D214" s="54">
        <v>127.2</v>
      </c>
      <c r="E214" s="55">
        <f t="shared" si="12"/>
        <v>0</v>
      </c>
      <c r="F214" s="48">
        <f t="shared" si="13"/>
        <v>0</v>
      </c>
      <c r="G214" s="56">
        <v>5</v>
      </c>
      <c r="H214" s="56">
        <v>15</v>
      </c>
      <c r="I214" s="57"/>
      <c r="J214" s="51">
        <f t="shared" si="14"/>
        <v>0</v>
      </c>
    </row>
    <row r="215" spans="1:12" ht="15.6" x14ac:dyDescent="0.3">
      <c r="A215" s="43"/>
      <c r="B215" s="52" t="s">
        <v>370</v>
      </c>
      <c r="C215" s="53" t="s">
        <v>371</v>
      </c>
      <c r="D215" s="61">
        <v>247.26999999999998</v>
      </c>
      <c r="E215" s="55">
        <f t="shared" si="12"/>
        <v>0</v>
      </c>
      <c r="F215" s="48">
        <f t="shared" si="13"/>
        <v>0</v>
      </c>
      <c r="G215" s="56">
        <v>1</v>
      </c>
      <c r="H215" s="56">
        <v>8</v>
      </c>
      <c r="I215" s="57"/>
      <c r="J215" s="51">
        <f t="shared" si="14"/>
        <v>0</v>
      </c>
    </row>
    <row r="216" spans="1:12" ht="15.6" x14ac:dyDescent="0.3">
      <c r="A216" s="43"/>
      <c r="B216" s="52" t="s">
        <v>372</v>
      </c>
      <c r="C216" s="140" t="s">
        <v>373</v>
      </c>
      <c r="D216" s="141">
        <v>378.13</v>
      </c>
      <c r="E216" s="142">
        <f t="shared" si="12"/>
        <v>0</v>
      </c>
      <c r="F216" s="48">
        <f t="shared" si="13"/>
        <v>0</v>
      </c>
      <c r="G216" s="121">
        <v>1</v>
      </c>
      <c r="H216" s="121">
        <v>4</v>
      </c>
      <c r="I216" s="143"/>
      <c r="J216" s="51">
        <f t="shared" si="14"/>
        <v>0</v>
      </c>
    </row>
    <row r="217" spans="1:12" ht="15.6" x14ac:dyDescent="0.3">
      <c r="A217" s="43"/>
      <c r="B217" s="62" t="s">
        <v>374</v>
      </c>
      <c r="C217" s="63" t="s">
        <v>375</v>
      </c>
      <c r="D217" s="64">
        <v>908.75</v>
      </c>
      <c r="E217" s="65">
        <f t="shared" si="12"/>
        <v>0</v>
      </c>
      <c r="F217" s="66">
        <f t="shared" si="13"/>
        <v>0</v>
      </c>
      <c r="G217" s="67">
        <v>1</v>
      </c>
      <c r="H217" s="67">
        <v>2</v>
      </c>
      <c r="I217" s="68"/>
      <c r="J217" s="69">
        <f t="shared" si="14"/>
        <v>0</v>
      </c>
    </row>
    <row r="218" spans="1:12" ht="15.6" x14ac:dyDescent="0.3">
      <c r="A218" s="70"/>
      <c r="B218" s="71"/>
      <c r="C218" s="72" t="s">
        <v>376</v>
      </c>
      <c r="D218" s="73" t="s">
        <v>37</v>
      </c>
      <c r="E218" s="74">
        <f t="shared" si="12"/>
        <v>0</v>
      </c>
      <c r="F218" s="75" t="str">
        <f t="shared" si="13"/>
        <v>-</v>
      </c>
      <c r="G218" s="76"/>
      <c r="H218" s="76"/>
      <c r="I218" s="77"/>
      <c r="J218" s="78"/>
    </row>
    <row r="219" spans="1:12" ht="15.6" x14ac:dyDescent="0.3">
      <c r="A219" s="43"/>
      <c r="B219" s="44" t="s">
        <v>377</v>
      </c>
      <c r="C219" s="45" t="s">
        <v>378</v>
      </c>
      <c r="D219" s="46">
        <v>15.47</v>
      </c>
      <c r="E219" s="47">
        <f t="shared" si="12"/>
        <v>0</v>
      </c>
      <c r="F219" s="48">
        <f t="shared" si="13"/>
        <v>0</v>
      </c>
      <c r="G219" s="49">
        <v>5</v>
      </c>
      <c r="H219" s="49">
        <v>300</v>
      </c>
      <c r="I219" s="50"/>
      <c r="J219" s="51">
        <f>IFERROR(F219*I219,0)</f>
        <v>0</v>
      </c>
    </row>
    <row r="220" spans="1:12" ht="15.6" x14ac:dyDescent="0.3">
      <c r="A220" s="43"/>
      <c r="B220" s="62" t="s">
        <v>379</v>
      </c>
      <c r="C220" s="63" t="s">
        <v>380</v>
      </c>
      <c r="D220" s="64">
        <v>15.47</v>
      </c>
      <c r="E220" s="65">
        <f t="shared" si="12"/>
        <v>0</v>
      </c>
      <c r="F220" s="48">
        <f t="shared" si="13"/>
        <v>0</v>
      </c>
      <c r="G220" s="67">
        <v>5</v>
      </c>
      <c r="H220" s="67">
        <v>300</v>
      </c>
      <c r="I220" s="68"/>
      <c r="J220" s="51">
        <f>IFERROR(F220*I220,0)</f>
        <v>0</v>
      </c>
    </row>
    <row r="221" spans="1:12" ht="15.6" x14ac:dyDescent="0.3">
      <c r="A221" s="85"/>
      <c r="B221" s="86"/>
      <c r="C221" s="87"/>
      <c r="D221" s="88" t="s">
        <v>37</v>
      </c>
      <c r="E221" s="89">
        <f t="shared" si="12"/>
        <v>0</v>
      </c>
      <c r="F221" s="90" t="str">
        <f t="shared" si="13"/>
        <v>-</v>
      </c>
      <c r="G221" s="91"/>
      <c r="H221" s="91"/>
      <c r="I221" s="92"/>
      <c r="J221" s="93"/>
    </row>
    <row r="222" spans="1:12" ht="15.6" x14ac:dyDescent="0.3">
      <c r="A222" s="43"/>
      <c r="B222" s="79" t="s">
        <v>381</v>
      </c>
      <c r="C222" s="80" t="s">
        <v>382</v>
      </c>
      <c r="D222" s="81">
        <v>15.47</v>
      </c>
      <c r="E222" s="82">
        <f t="shared" si="12"/>
        <v>0</v>
      </c>
      <c r="F222" s="48">
        <f t="shared" si="13"/>
        <v>0</v>
      </c>
      <c r="G222" s="83">
        <v>5</v>
      </c>
      <c r="H222" s="83">
        <v>160</v>
      </c>
      <c r="I222" s="127"/>
      <c r="J222" s="51">
        <f>IFERROR(F222*I222,0)</f>
        <v>0</v>
      </c>
    </row>
    <row r="223" spans="1:12" ht="15.6" x14ac:dyDescent="0.3">
      <c r="A223" s="85"/>
      <c r="B223" s="86"/>
      <c r="C223" s="87"/>
      <c r="D223" s="88" t="s">
        <v>37</v>
      </c>
      <c r="E223" s="89">
        <f t="shared" si="12"/>
        <v>0</v>
      </c>
      <c r="F223" s="90" t="str">
        <f t="shared" si="13"/>
        <v>-</v>
      </c>
      <c r="G223" s="91"/>
      <c r="H223" s="91"/>
      <c r="I223" s="92"/>
      <c r="J223" s="93"/>
      <c r="L223" s="60"/>
    </row>
    <row r="224" spans="1:12" ht="15.6" x14ac:dyDescent="0.3">
      <c r="A224" s="43"/>
      <c r="B224" s="44" t="s">
        <v>383</v>
      </c>
      <c r="C224" s="45" t="s">
        <v>384</v>
      </c>
      <c r="D224" s="46">
        <v>15.47</v>
      </c>
      <c r="E224" s="47">
        <f t="shared" si="12"/>
        <v>0</v>
      </c>
      <c r="F224" s="48">
        <f t="shared" si="13"/>
        <v>0</v>
      </c>
      <c r="G224" s="49">
        <v>5</v>
      </c>
      <c r="H224" s="49">
        <v>160</v>
      </c>
      <c r="I224" s="50"/>
      <c r="J224" s="51">
        <f>IFERROR(F224*I224,0)</f>
        <v>0</v>
      </c>
    </row>
    <row r="225" spans="1:10" ht="15.6" x14ac:dyDescent="0.3">
      <c r="A225" s="43"/>
      <c r="B225" s="62" t="s">
        <v>385</v>
      </c>
      <c r="C225" s="63" t="s">
        <v>386</v>
      </c>
      <c r="D225" s="64">
        <v>15.47</v>
      </c>
      <c r="E225" s="65">
        <f t="shared" si="12"/>
        <v>0</v>
      </c>
      <c r="F225" s="48">
        <f t="shared" si="13"/>
        <v>0</v>
      </c>
      <c r="G225" s="67">
        <v>5</v>
      </c>
      <c r="H225" s="67">
        <v>160</v>
      </c>
      <c r="I225" s="68"/>
      <c r="J225" s="51">
        <f>IFERROR(F225*I225,0)</f>
        <v>0</v>
      </c>
    </row>
    <row r="226" spans="1:10" ht="15.6" x14ac:dyDescent="0.3">
      <c r="A226" s="85"/>
      <c r="B226" s="86"/>
      <c r="C226" s="87"/>
      <c r="D226" s="88" t="s">
        <v>37</v>
      </c>
      <c r="E226" s="89">
        <f t="shared" si="12"/>
        <v>0</v>
      </c>
      <c r="F226" s="90" t="str">
        <f t="shared" si="13"/>
        <v>-</v>
      </c>
      <c r="G226" s="91"/>
      <c r="H226" s="91"/>
      <c r="I226" s="92"/>
      <c r="J226" s="93"/>
    </row>
    <row r="227" spans="1:10" ht="15.6" x14ac:dyDescent="0.3">
      <c r="A227" s="43"/>
      <c r="B227" s="79" t="s">
        <v>387</v>
      </c>
      <c r="C227" s="80" t="s">
        <v>388</v>
      </c>
      <c r="D227" s="81">
        <v>19.12</v>
      </c>
      <c r="E227" s="82">
        <f t="shared" si="12"/>
        <v>0</v>
      </c>
      <c r="F227" s="48">
        <f t="shared" si="13"/>
        <v>0</v>
      </c>
      <c r="G227" s="83">
        <v>5</v>
      </c>
      <c r="H227" s="83">
        <v>150</v>
      </c>
      <c r="I227" s="127"/>
      <c r="J227" s="51">
        <f>IFERROR(F227*I227,0)</f>
        <v>0</v>
      </c>
    </row>
    <row r="228" spans="1:10" ht="15.6" x14ac:dyDescent="0.3">
      <c r="A228" s="85"/>
      <c r="B228" s="86"/>
      <c r="C228" s="87"/>
      <c r="D228" s="88" t="s">
        <v>37</v>
      </c>
      <c r="E228" s="89">
        <f t="shared" si="12"/>
        <v>0</v>
      </c>
      <c r="F228" s="90" t="str">
        <f t="shared" si="13"/>
        <v>-</v>
      </c>
      <c r="G228" s="91"/>
      <c r="H228" s="91"/>
      <c r="I228" s="92"/>
      <c r="J228" s="93"/>
    </row>
    <row r="229" spans="1:10" ht="15.6" x14ac:dyDescent="0.3">
      <c r="A229" s="43"/>
      <c r="B229" s="44" t="s">
        <v>389</v>
      </c>
      <c r="C229" s="45" t="s">
        <v>390</v>
      </c>
      <c r="D229" s="46">
        <v>19.12</v>
      </c>
      <c r="E229" s="47">
        <f t="shared" si="12"/>
        <v>0</v>
      </c>
      <c r="F229" s="48">
        <f t="shared" si="13"/>
        <v>0</v>
      </c>
      <c r="G229" s="49">
        <v>5</v>
      </c>
      <c r="H229" s="49">
        <v>200</v>
      </c>
      <c r="I229" s="50"/>
      <c r="J229" s="51">
        <f>IFERROR(F229*I229,0)</f>
        <v>0</v>
      </c>
    </row>
    <row r="230" spans="1:10" ht="15.6" x14ac:dyDescent="0.3">
      <c r="A230" s="43"/>
      <c r="B230" s="52" t="s">
        <v>391</v>
      </c>
      <c r="C230" s="53" t="s">
        <v>392</v>
      </c>
      <c r="D230" s="54">
        <v>19.12</v>
      </c>
      <c r="E230" s="55">
        <f t="shared" si="12"/>
        <v>0</v>
      </c>
      <c r="F230" s="48">
        <f t="shared" si="13"/>
        <v>0</v>
      </c>
      <c r="G230" s="56">
        <v>5</v>
      </c>
      <c r="H230" s="56">
        <v>100</v>
      </c>
      <c r="I230" s="57"/>
      <c r="J230" s="51">
        <f>IFERROR(F230*I230,0)</f>
        <v>0</v>
      </c>
    </row>
    <row r="231" spans="1:10" ht="15.6" x14ac:dyDescent="0.3">
      <c r="A231" s="43"/>
      <c r="B231" s="138" t="s">
        <v>393</v>
      </c>
      <c r="C231" s="144" t="s">
        <v>394</v>
      </c>
      <c r="D231" s="139">
        <v>49.6</v>
      </c>
      <c r="E231" s="145">
        <f t="shared" si="12"/>
        <v>0</v>
      </c>
      <c r="F231" s="48">
        <f t="shared" si="13"/>
        <v>0</v>
      </c>
      <c r="G231" s="129">
        <v>5</v>
      </c>
      <c r="H231" s="129">
        <v>100</v>
      </c>
      <c r="I231" s="146"/>
      <c r="J231" s="51">
        <f>IFERROR(F231*I231,0)</f>
        <v>0</v>
      </c>
    </row>
    <row r="232" spans="1:10" ht="15.6" x14ac:dyDescent="0.3">
      <c r="A232" s="85"/>
      <c r="B232" s="86"/>
      <c r="C232" s="87"/>
      <c r="D232" s="88" t="s">
        <v>37</v>
      </c>
      <c r="E232" s="89">
        <f t="shared" si="12"/>
        <v>0</v>
      </c>
      <c r="F232" s="90" t="str">
        <f t="shared" si="13"/>
        <v>-</v>
      </c>
      <c r="G232" s="91"/>
      <c r="H232" s="91"/>
      <c r="I232" s="92"/>
      <c r="J232" s="93"/>
    </row>
    <row r="233" spans="1:10" ht="15.6" x14ac:dyDescent="0.3">
      <c r="A233" s="43"/>
      <c r="B233" s="79" t="s">
        <v>395</v>
      </c>
      <c r="C233" s="80" t="s">
        <v>396</v>
      </c>
      <c r="D233" s="81">
        <v>19.12</v>
      </c>
      <c r="E233" s="82">
        <f t="shared" si="12"/>
        <v>0</v>
      </c>
      <c r="F233" s="48">
        <f t="shared" si="13"/>
        <v>0</v>
      </c>
      <c r="G233" s="83">
        <v>5</v>
      </c>
      <c r="H233" s="83">
        <v>100</v>
      </c>
      <c r="I233" s="127"/>
      <c r="J233" s="51">
        <f>IFERROR(F233*I233,0)</f>
        <v>0</v>
      </c>
    </row>
    <row r="234" spans="1:10" ht="15.6" x14ac:dyDescent="0.3">
      <c r="A234" s="85"/>
      <c r="B234" s="95"/>
      <c r="C234" s="87"/>
      <c r="D234" s="96" t="s">
        <v>37</v>
      </c>
      <c r="E234" s="89">
        <f t="shared" si="12"/>
        <v>0</v>
      </c>
      <c r="F234" s="90" t="str">
        <f t="shared" si="13"/>
        <v>-</v>
      </c>
      <c r="G234" s="91"/>
      <c r="H234" s="91"/>
      <c r="I234" s="92"/>
      <c r="J234" s="93"/>
    </row>
    <row r="235" spans="1:10" ht="15.6" x14ac:dyDescent="0.3">
      <c r="A235" s="43"/>
      <c r="B235" s="44" t="s">
        <v>397</v>
      </c>
      <c r="C235" s="45" t="s">
        <v>398</v>
      </c>
      <c r="D235" s="46">
        <v>29.84</v>
      </c>
      <c r="E235" s="47">
        <f t="shared" si="12"/>
        <v>0</v>
      </c>
      <c r="F235" s="48">
        <f t="shared" si="13"/>
        <v>0</v>
      </c>
      <c r="G235" s="49">
        <v>5</v>
      </c>
      <c r="H235" s="49">
        <v>100</v>
      </c>
      <c r="I235" s="50"/>
      <c r="J235" s="51">
        <f>IFERROR(F235*I235,0)</f>
        <v>0</v>
      </c>
    </row>
    <row r="236" spans="1:10" ht="15.6" x14ac:dyDescent="0.3">
      <c r="A236" s="43"/>
      <c r="B236" s="62" t="s">
        <v>399</v>
      </c>
      <c r="C236" s="63" t="s">
        <v>400</v>
      </c>
      <c r="D236" s="64">
        <v>27.180000000000003</v>
      </c>
      <c r="E236" s="65">
        <f t="shared" si="12"/>
        <v>0</v>
      </c>
      <c r="F236" s="48">
        <f t="shared" si="13"/>
        <v>0</v>
      </c>
      <c r="G236" s="67">
        <v>5</v>
      </c>
      <c r="H236" s="67">
        <v>100</v>
      </c>
      <c r="I236" s="68"/>
      <c r="J236" s="51">
        <f>IFERROR(F236*I236,0)</f>
        <v>0</v>
      </c>
    </row>
    <row r="237" spans="1:10" ht="15.6" x14ac:dyDescent="0.3">
      <c r="A237" s="85"/>
      <c r="B237" s="95"/>
      <c r="C237" s="87"/>
      <c r="D237" s="88" t="s">
        <v>37</v>
      </c>
      <c r="E237" s="89">
        <f t="shared" si="12"/>
        <v>0</v>
      </c>
      <c r="F237" s="90" t="str">
        <f t="shared" si="13"/>
        <v>-</v>
      </c>
      <c r="G237" s="91"/>
      <c r="H237" s="91"/>
      <c r="I237" s="92"/>
      <c r="J237" s="93"/>
    </row>
    <row r="238" spans="1:10" ht="15.6" x14ac:dyDescent="0.3">
      <c r="A238" s="43"/>
      <c r="B238" s="44" t="s">
        <v>401</v>
      </c>
      <c r="C238" s="45" t="s">
        <v>402</v>
      </c>
      <c r="D238" s="46">
        <v>27.180000000000003</v>
      </c>
      <c r="E238" s="47">
        <f t="shared" si="12"/>
        <v>0</v>
      </c>
      <c r="F238" s="48">
        <f t="shared" si="13"/>
        <v>0</v>
      </c>
      <c r="G238" s="49">
        <v>5</v>
      </c>
      <c r="H238" s="49">
        <v>100</v>
      </c>
      <c r="I238" s="50"/>
      <c r="J238" s="51">
        <f>IFERROR(F238*I238,0)</f>
        <v>0</v>
      </c>
    </row>
    <row r="239" spans="1:10" ht="15.6" x14ac:dyDescent="0.3">
      <c r="A239" s="43"/>
      <c r="B239" s="52" t="s">
        <v>403</v>
      </c>
      <c r="C239" s="53" t="s">
        <v>404</v>
      </c>
      <c r="D239" s="54">
        <v>27.180000000000003</v>
      </c>
      <c r="E239" s="55">
        <f t="shared" si="12"/>
        <v>0</v>
      </c>
      <c r="F239" s="48">
        <f t="shared" si="13"/>
        <v>0</v>
      </c>
      <c r="G239" s="56">
        <v>5</v>
      </c>
      <c r="H239" s="56">
        <v>100</v>
      </c>
      <c r="I239" s="57"/>
      <c r="J239" s="51">
        <f>IFERROR(F239*I239,0)</f>
        <v>0</v>
      </c>
    </row>
    <row r="240" spans="1:10" ht="15.6" x14ac:dyDescent="0.3">
      <c r="A240" s="43"/>
      <c r="B240" s="52" t="s">
        <v>405</v>
      </c>
      <c r="C240" s="53" t="s">
        <v>406</v>
      </c>
      <c r="D240" s="54">
        <v>27.180000000000003</v>
      </c>
      <c r="E240" s="55">
        <f t="shared" si="12"/>
        <v>0</v>
      </c>
      <c r="F240" s="48">
        <f t="shared" si="13"/>
        <v>0</v>
      </c>
      <c r="G240" s="56">
        <v>5</v>
      </c>
      <c r="H240" s="56">
        <v>100</v>
      </c>
      <c r="I240" s="57"/>
      <c r="J240" s="51">
        <f>IFERROR(F240*I240,0)</f>
        <v>0</v>
      </c>
    </row>
    <row r="241" spans="1:10" ht="15.6" x14ac:dyDescent="0.3">
      <c r="A241" s="43"/>
      <c r="B241" s="138" t="s">
        <v>407</v>
      </c>
      <c r="C241" s="144" t="s">
        <v>408</v>
      </c>
      <c r="D241" s="64">
        <v>54.019999999999996</v>
      </c>
      <c r="E241" s="65">
        <f t="shared" si="12"/>
        <v>0</v>
      </c>
      <c r="F241" s="48">
        <f t="shared" si="13"/>
        <v>0</v>
      </c>
      <c r="G241" s="67">
        <v>5</v>
      </c>
      <c r="H241" s="67">
        <v>50</v>
      </c>
      <c r="I241" s="68"/>
      <c r="J241" s="51">
        <f>IFERROR(F241*I241,0)</f>
        <v>0</v>
      </c>
    </row>
    <row r="242" spans="1:10" ht="15.6" x14ac:dyDescent="0.3">
      <c r="A242" s="85"/>
      <c r="B242" s="95"/>
      <c r="C242" s="87"/>
      <c r="D242" s="96" t="s">
        <v>37</v>
      </c>
      <c r="E242" s="89">
        <f t="shared" si="12"/>
        <v>0</v>
      </c>
      <c r="F242" s="90" t="str">
        <f t="shared" si="13"/>
        <v>-</v>
      </c>
      <c r="G242" s="91"/>
      <c r="H242" s="91"/>
      <c r="I242" s="92"/>
      <c r="J242" s="93"/>
    </row>
    <row r="243" spans="1:10" ht="15.6" x14ac:dyDescent="0.3">
      <c r="A243" s="43"/>
      <c r="B243" s="44" t="s">
        <v>409</v>
      </c>
      <c r="C243" s="45" t="s">
        <v>410</v>
      </c>
      <c r="D243" s="46">
        <v>54.019999999999996</v>
      </c>
      <c r="E243" s="47">
        <f t="shared" si="12"/>
        <v>0</v>
      </c>
      <c r="F243" s="48">
        <f t="shared" si="13"/>
        <v>0</v>
      </c>
      <c r="G243" s="49">
        <v>5</v>
      </c>
      <c r="H243" s="49">
        <v>50</v>
      </c>
      <c r="I243" s="50"/>
      <c r="J243" s="51">
        <f>IFERROR(F243*I243,0)</f>
        <v>0</v>
      </c>
    </row>
    <row r="244" spans="1:10" ht="15.6" x14ac:dyDescent="0.3">
      <c r="A244" s="43"/>
      <c r="B244" s="52" t="s">
        <v>411</v>
      </c>
      <c r="C244" s="53" t="s">
        <v>412</v>
      </c>
      <c r="D244" s="54">
        <v>54.019999999999996</v>
      </c>
      <c r="E244" s="55">
        <f t="shared" si="12"/>
        <v>0</v>
      </c>
      <c r="F244" s="48">
        <f t="shared" si="13"/>
        <v>0</v>
      </c>
      <c r="G244" s="56">
        <v>5</v>
      </c>
      <c r="H244" s="56">
        <v>50</v>
      </c>
      <c r="I244" s="57"/>
      <c r="J244" s="51">
        <f>IFERROR(F244*I244,0)</f>
        <v>0</v>
      </c>
    </row>
    <row r="245" spans="1:10" ht="15.6" x14ac:dyDescent="0.3">
      <c r="A245" s="43"/>
      <c r="B245" s="62" t="s">
        <v>413</v>
      </c>
      <c r="C245" s="63" t="s">
        <v>414</v>
      </c>
      <c r="D245" s="64">
        <v>49.6</v>
      </c>
      <c r="E245" s="65">
        <f t="shared" si="12"/>
        <v>0</v>
      </c>
      <c r="F245" s="48">
        <f t="shared" si="13"/>
        <v>0</v>
      </c>
      <c r="G245" s="67">
        <v>5</v>
      </c>
      <c r="H245" s="67">
        <v>50</v>
      </c>
      <c r="I245" s="68"/>
      <c r="J245" s="51">
        <f>IFERROR(F245*I245,0)</f>
        <v>0</v>
      </c>
    </row>
    <row r="246" spans="1:10" ht="15.6" x14ac:dyDescent="0.3">
      <c r="A246" s="85"/>
      <c r="B246" s="86"/>
      <c r="C246" s="87"/>
      <c r="D246" s="88" t="s">
        <v>37</v>
      </c>
      <c r="E246" s="89">
        <f t="shared" si="12"/>
        <v>0</v>
      </c>
      <c r="F246" s="90" t="str">
        <f t="shared" si="13"/>
        <v>-</v>
      </c>
      <c r="G246" s="91"/>
      <c r="H246" s="91"/>
      <c r="I246" s="92"/>
      <c r="J246" s="93"/>
    </row>
    <row r="247" spans="1:10" ht="15.6" x14ac:dyDescent="0.3">
      <c r="A247" s="43"/>
      <c r="B247" s="44" t="s">
        <v>415</v>
      </c>
      <c r="C247" s="45" t="s">
        <v>416</v>
      </c>
      <c r="D247" s="46">
        <v>54.019999999999996</v>
      </c>
      <c r="E247" s="47">
        <f t="shared" si="12"/>
        <v>0</v>
      </c>
      <c r="F247" s="48">
        <f t="shared" si="13"/>
        <v>0</v>
      </c>
      <c r="G247" s="49">
        <v>5</v>
      </c>
      <c r="H247" s="49">
        <v>50</v>
      </c>
      <c r="I247" s="50"/>
      <c r="J247" s="51">
        <f>IFERROR(F247*I247,0)</f>
        <v>0</v>
      </c>
    </row>
    <row r="248" spans="1:10" ht="15.6" x14ac:dyDescent="0.3">
      <c r="A248" s="43"/>
      <c r="B248" s="52" t="s">
        <v>417</v>
      </c>
      <c r="C248" s="53" t="s">
        <v>418</v>
      </c>
      <c r="D248" s="54">
        <v>54.019999999999996</v>
      </c>
      <c r="E248" s="55">
        <f t="shared" si="12"/>
        <v>0</v>
      </c>
      <c r="F248" s="48">
        <f t="shared" si="13"/>
        <v>0</v>
      </c>
      <c r="G248" s="56">
        <v>5</v>
      </c>
      <c r="H248" s="56">
        <v>50</v>
      </c>
      <c r="I248" s="57"/>
      <c r="J248" s="51">
        <f>IFERROR(F248*I248,0)</f>
        <v>0</v>
      </c>
    </row>
    <row r="249" spans="1:10" ht="15.6" x14ac:dyDescent="0.3">
      <c r="A249" s="43"/>
      <c r="B249" s="62" t="s">
        <v>419</v>
      </c>
      <c r="C249" s="63" t="s">
        <v>420</v>
      </c>
      <c r="D249" s="64">
        <v>49.6</v>
      </c>
      <c r="E249" s="65">
        <f t="shared" si="12"/>
        <v>0</v>
      </c>
      <c r="F249" s="48">
        <f t="shared" si="13"/>
        <v>0</v>
      </c>
      <c r="G249" s="67">
        <v>5</v>
      </c>
      <c r="H249" s="67">
        <v>50</v>
      </c>
      <c r="I249" s="68"/>
      <c r="J249" s="51">
        <f>IFERROR(F249*I249,0)</f>
        <v>0</v>
      </c>
    </row>
    <row r="250" spans="1:10" ht="15.6" x14ac:dyDescent="0.3">
      <c r="A250" s="85"/>
      <c r="B250" s="86"/>
      <c r="C250" s="87"/>
      <c r="D250" s="88" t="s">
        <v>37</v>
      </c>
      <c r="E250" s="89">
        <f t="shared" si="12"/>
        <v>0</v>
      </c>
      <c r="F250" s="90" t="str">
        <f t="shared" si="13"/>
        <v>-</v>
      </c>
      <c r="G250" s="91"/>
      <c r="H250" s="91"/>
      <c r="I250" s="92"/>
      <c r="J250" s="93"/>
    </row>
    <row r="251" spans="1:10" ht="15.6" x14ac:dyDescent="0.3">
      <c r="A251" s="43"/>
      <c r="B251" s="44" t="s">
        <v>421</v>
      </c>
      <c r="C251" s="45" t="s">
        <v>422</v>
      </c>
      <c r="D251" s="46">
        <v>49.6</v>
      </c>
      <c r="E251" s="47">
        <f t="shared" si="12"/>
        <v>0</v>
      </c>
      <c r="F251" s="48">
        <f t="shared" si="13"/>
        <v>0</v>
      </c>
      <c r="G251" s="49">
        <v>5</v>
      </c>
      <c r="H251" s="49">
        <v>60</v>
      </c>
      <c r="I251" s="50"/>
      <c r="J251" s="51">
        <f>IFERROR(F251*I251,0)</f>
        <v>0</v>
      </c>
    </row>
    <row r="252" spans="1:10" ht="15.6" x14ac:dyDescent="0.3">
      <c r="A252" s="43"/>
      <c r="B252" s="52" t="s">
        <v>423</v>
      </c>
      <c r="C252" s="53" t="s">
        <v>424</v>
      </c>
      <c r="D252" s="54">
        <v>49.6</v>
      </c>
      <c r="E252" s="55">
        <f t="shared" si="12"/>
        <v>0</v>
      </c>
      <c r="F252" s="48">
        <f t="shared" si="13"/>
        <v>0</v>
      </c>
      <c r="G252" s="56">
        <v>5</v>
      </c>
      <c r="H252" s="56">
        <v>60</v>
      </c>
      <c r="I252" s="57"/>
      <c r="J252" s="51">
        <f>IFERROR(F252*I252,0)</f>
        <v>0</v>
      </c>
    </row>
    <row r="253" spans="1:10" ht="15.6" x14ac:dyDescent="0.3">
      <c r="A253" s="43"/>
      <c r="B253" s="52" t="s">
        <v>425</v>
      </c>
      <c r="C253" s="53" t="s">
        <v>426</v>
      </c>
      <c r="D253" s="54">
        <v>49.6</v>
      </c>
      <c r="E253" s="55">
        <f t="shared" si="12"/>
        <v>0</v>
      </c>
      <c r="F253" s="48">
        <f t="shared" si="13"/>
        <v>0</v>
      </c>
      <c r="G253" s="56">
        <v>5</v>
      </c>
      <c r="H253" s="56">
        <v>40</v>
      </c>
      <c r="I253" s="57"/>
      <c r="J253" s="51">
        <f>IFERROR(F253*I253,0)</f>
        <v>0</v>
      </c>
    </row>
    <row r="254" spans="1:10" ht="15.6" x14ac:dyDescent="0.3">
      <c r="A254" s="43"/>
      <c r="B254" s="52" t="s">
        <v>427</v>
      </c>
      <c r="C254" s="53" t="s">
        <v>428</v>
      </c>
      <c r="D254" s="54">
        <v>49.6</v>
      </c>
      <c r="E254" s="55">
        <f t="shared" si="12"/>
        <v>0</v>
      </c>
      <c r="F254" s="48">
        <f t="shared" si="13"/>
        <v>0</v>
      </c>
      <c r="G254" s="56">
        <v>5</v>
      </c>
      <c r="H254" s="56">
        <v>40</v>
      </c>
      <c r="I254" s="57"/>
      <c r="J254" s="51">
        <f>IFERROR(F254*I254,0)</f>
        <v>0</v>
      </c>
    </row>
    <row r="255" spans="1:10" ht="15.6" x14ac:dyDescent="0.3">
      <c r="A255" s="43"/>
      <c r="B255" s="62" t="s">
        <v>429</v>
      </c>
      <c r="C255" s="63" t="s">
        <v>430</v>
      </c>
      <c r="D255" s="64">
        <v>69.81</v>
      </c>
      <c r="E255" s="65">
        <f t="shared" si="12"/>
        <v>0</v>
      </c>
      <c r="F255" s="48">
        <f t="shared" si="13"/>
        <v>0</v>
      </c>
      <c r="G255" s="67">
        <v>5</v>
      </c>
      <c r="H255" s="67">
        <v>35</v>
      </c>
      <c r="I255" s="68"/>
      <c r="J255" s="51">
        <f>IFERROR(F255*I255,0)</f>
        <v>0</v>
      </c>
    </row>
    <row r="256" spans="1:10" ht="15.6" x14ac:dyDescent="0.3">
      <c r="A256" s="85"/>
      <c r="B256" s="95"/>
      <c r="C256" s="87"/>
      <c r="D256" s="96" t="s">
        <v>37</v>
      </c>
      <c r="E256" s="89">
        <f t="shared" si="12"/>
        <v>0</v>
      </c>
      <c r="F256" s="90" t="str">
        <f t="shared" si="13"/>
        <v>-</v>
      </c>
      <c r="G256" s="91"/>
      <c r="H256" s="91"/>
      <c r="I256" s="92"/>
      <c r="J256" s="93"/>
    </row>
    <row r="257" spans="1:10" ht="15.6" x14ac:dyDescent="0.3">
      <c r="A257" s="43"/>
      <c r="B257" s="79" t="s">
        <v>431</v>
      </c>
      <c r="C257" s="80" t="s">
        <v>432</v>
      </c>
      <c r="D257" s="81">
        <v>69.81</v>
      </c>
      <c r="E257" s="82">
        <f t="shared" si="12"/>
        <v>0</v>
      </c>
      <c r="F257" s="48">
        <f t="shared" si="13"/>
        <v>0</v>
      </c>
      <c r="G257" s="83">
        <v>5</v>
      </c>
      <c r="H257" s="83">
        <v>45</v>
      </c>
      <c r="I257" s="127"/>
      <c r="J257" s="51">
        <f>IFERROR(F257*I257,0)</f>
        <v>0</v>
      </c>
    </row>
    <row r="258" spans="1:10" ht="15.6" x14ac:dyDescent="0.3">
      <c r="A258" s="85"/>
      <c r="B258" s="95"/>
      <c r="C258" s="87"/>
      <c r="D258" s="88" t="s">
        <v>37</v>
      </c>
      <c r="E258" s="89">
        <f t="shared" si="12"/>
        <v>0</v>
      </c>
      <c r="F258" s="90" t="str">
        <f t="shared" si="13"/>
        <v>-</v>
      </c>
      <c r="G258" s="91"/>
      <c r="H258" s="91"/>
      <c r="I258" s="92"/>
      <c r="J258" s="93"/>
    </row>
    <row r="259" spans="1:10" ht="15.6" x14ac:dyDescent="0.3">
      <c r="A259" s="43"/>
      <c r="B259" s="44" t="s">
        <v>433</v>
      </c>
      <c r="C259" s="45" t="s">
        <v>434</v>
      </c>
      <c r="D259" s="46">
        <v>75.680000000000007</v>
      </c>
      <c r="E259" s="47">
        <f t="shared" si="12"/>
        <v>0</v>
      </c>
      <c r="F259" s="48">
        <f t="shared" si="13"/>
        <v>0</v>
      </c>
      <c r="G259" s="49">
        <v>5</v>
      </c>
      <c r="H259" s="49">
        <v>30</v>
      </c>
      <c r="I259" s="50"/>
      <c r="J259" s="51">
        <f>IFERROR(F259*I259,0)</f>
        <v>0</v>
      </c>
    </row>
    <row r="260" spans="1:10" ht="15.6" x14ac:dyDescent="0.3">
      <c r="A260" s="43"/>
      <c r="B260" s="62" t="s">
        <v>435</v>
      </c>
      <c r="C260" s="63" t="s">
        <v>436</v>
      </c>
      <c r="D260" s="64">
        <v>69.81</v>
      </c>
      <c r="E260" s="65">
        <f t="shared" si="12"/>
        <v>0</v>
      </c>
      <c r="F260" s="48">
        <f t="shared" si="13"/>
        <v>0</v>
      </c>
      <c r="G260" s="67">
        <v>5</v>
      </c>
      <c r="H260" s="67">
        <v>45</v>
      </c>
      <c r="I260" s="68"/>
      <c r="J260" s="51">
        <f>IFERROR(F260*I260,0)</f>
        <v>0</v>
      </c>
    </row>
    <row r="261" spans="1:10" ht="15.6" x14ac:dyDescent="0.3">
      <c r="A261" s="85"/>
      <c r="B261" s="95"/>
      <c r="C261" s="87"/>
      <c r="D261" s="88" t="s">
        <v>37</v>
      </c>
      <c r="E261" s="89">
        <f t="shared" si="12"/>
        <v>0</v>
      </c>
      <c r="F261" s="90" t="str">
        <f t="shared" si="13"/>
        <v>-</v>
      </c>
      <c r="G261" s="91"/>
      <c r="H261" s="91"/>
      <c r="I261" s="92"/>
      <c r="J261" s="93"/>
    </row>
    <row r="262" spans="1:10" ht="15.6" x14ac:dyDescent="0.3">
      <c r="A262" s="43"/>
      <c r="B262" s="44" t="s">
        <v>437</v>
      </c>
      <c r="C262" s="45" t="s">
        <v>438</v>
      </c>
      <c r="D262" s="46">
        <v>75.73</v>
      </c>
      <c r="E262" s="47">
        <f t="shared" ref="E262:E325" si="15">$E$2</f>
        <v>0</v>
      </c>
      <c r="F262" s="48">
        <f t="shared" ref="F262:F325" si="16">IFERROR(D262*E262,"-")</f>
        <v>0</v>
      </c>
      <c r="G262" s="49">
        <v>5</v>
      </c>
      <c r="H262" s="49">
        <v>35</v>
      </c>
      <c r="I262" s="50"/>
      <c r="J262" s="51">
        <f>IFERROR(F262*I262,0)</f>
        <v>0</v>
      </c>
    </row>
    <row r="263" spans="1:10" ht="15.6" x14ac:dyDescent="0.3">
      <c r="A263" s="43"/>
      <c r="B263" s="52" t="s">
        <v>439</v>
      </c>
      <c r="C263" s="53" t="s">
        <v>440</v>
      </c>
      <c r="D263" s="54">
        <v>75.73</v>
      </c>
      <c r="E263" s="55">
        <f t="shared" si="15"/>
        <v>0</v>
      </c>
      <c r="F263" s="48">
        <f t="shared" si="16"/>
        <v>0</v>
      </c>
      <c r="G263" s="56">
        <v>5</v>
      </c>
      <c r="H263" s="56">
        <v>35</v>
      </c>
      <c r="I263" s="57"/>
      <c r="J263" s="51">
        <f>IFERROR(F263*I263,0)</f>
        <v>0</v>
      </c>
    </row>
    <row r="264" spans="1:10" ht="15.6" x14ac:dyDescent="0.3">
      <c r="A264" s="43"/>
      <c r="B264" s="52" t="s">
        <v>441</v>
      </c>
      <c r="C264" s="53" t="s">
        <v>442</v>
      </c>
      <c r="D264" s="54">
        <v>75.73</v>
      </c>
      <c r="E264" s="55">
        <f t="shared" si="15"/>
        <v>0</v>
      </c>
      <c r="F264" s="48">
        <f t="shared" si="16"/>
        <v>0</v>
      </c>
      <c r="G264" s="56">
        <v>5</v>
      </c>
      <c r="H264" s="56">
        <v>35</v>
      </c>
      <c r="I264" s="57"/>
      <c r="J264" s="51">
        <f>IFERROR(F264*I264,0)</f>
        <v>0</v>
      </c>
    </row>
    <row r="265" spans="1:10" ht="15.6" x14ac:dyDescent="0.3">
      <c r="A265" s="43"/>
      <c r="B265" s="62" t="s">
        <v>443</v>
      </c>
      <c r="C265" s="63" t="s">
        <v>444</v>
      </c>
      <c r="D265" s="64">
        <v>69.81</v>
      </c>
      <c r="E265" s="65">
        <f t="shared" si="15"/>
        <v>0</v>
      </c>
      <c r="F265" s="48">
        <f t="shared" si="16"/>
        <v>0</v>
      </c>
      <c r="G265" s="67">
        <v>5</v>
      </c>
      <c r="H265" s="67">
        <v>35</v>
      </c>
      <c r="I265" s="68"/>
      <c r="J265" s="51">
        <f>IFERROR(F265*I265,0)</f>
        <v>0</v>
      </c>
    </row>
    <row r="266" spans="1:10" ht="15.6" x14ac:dyDescent="0.3">
      <c r="A266" s="85"/>
      <c r="B266" s="86"/>
      <c r="C266" s="87"/>
      <c r="D266" s="88" t="s">
        <v>37</v>
      </c>
      <c r="E266" s="89">
        <f t="shared" si="15"/>
        <v>0</v>
      </c>
      <c r="F266" s="90" t="str">
        <f t="shared" si="16"/>
        <v>-</v>
      </c>
      <c r="G266" s="91"/>
      <c r="H266" s="91"/>
      <c r="I266" s="92"/>
      <c r="J266" s="93"/>
    </row>
    <row r="267" spans="1:10" ht="15.6" x14ac:dyDescent="0.3">
      <c r="A267" s="43"/>
      <c r="B267" s="44" t="s">
        <v>445</v>
      </c>
      <c r="C267" s="45" t="s">
        <v>446</v>
      </c>
      <c r="D267" s="46">
        <v>69.81</v>
      </c>
      <c r="E267" s="47">
        <f t="shared" si="15"/>
        <v>0</v>
      </c>
      <c r="F267" s="48">
        <f t="shared" si="16"/>
        <v>0</v>
      </c>
      <c r="G267" s="49">
        <v>5</v>
      </c>
      <c r="H267" s="49">
        <v>45</v>
      </c>
      <c r="I267" s="50"/>
      <c r="J267" s="51">
        <f>IFERROR(F267*I267,0)</f>
        <v>0</v>
      </c>
    </row>
    <row r="268" spans="1:10" ht="15.6" x14ac:dyDescent="0.3">
      <c r="A268" s="43"/>
      <c r="B268" s="52" t="s">
        <v>447</v>
      </c>
      <c r="C268" s="53" t="s">
        <v>448</v>
      </c>
      <c r="D268" s="54">
        <v>69.81</v>
      </c>
      <c r="E268" s="55">
        <f t="shared" si="15"/>
        <v>0</v>
      </c>
      <c r="F268" s="48">
        <f t="shared" si="16"/>
        <v>0</v>
      </c>
      <c r="G268" s="56">
        <v>5</v>
      </c>
      <c r="H268" s="56">
        <v>40</v>
      </c>
      <c r="I268" s="57"/>
      <c r="J268" s="51">
        <f>IFERROR(F268*I268,0)</f>
        <v>0</v>
      </c>
    </row>
    <row r="269" spans="1:10" ht="15.6" x14ac:dyDescent="0.3">
      <c r="A269" s="43"/>
      <c r="B269" s="62" t="s">
        <v>449</v>
      </c>
      <c r="C269" s="63" t="s">
        <v>450</v>
      </c>
      <c r="D269" s="64">
        <v>69.81</v>
      </c>
      <c r="E269" s="65">
        <f t="shared" si="15"/>
        <v>0</v>
      </c>
      <c r="F269" s="48">
        <f t="shared" si="16"/>
        <v>0</v>
      </c>
      <c r="G269" s="67">
        <v>5</v>
      </c>
      <c r="H269" s="67">
        <v>35</v>
      </c>
      <c r="I269" s="68"/>
      <c r="J269" s="51">
        <f>IFERROR(F269*I269,0)</f>
        <v>0</v>
      </c>
    </row>
    <row r="270" spans="1:10" ht="15.6" x14ac:dyDescent="0.3">
      <c r="A270" s="85"/>
      <c r="B270" s="95"/>
      <c r="C270" s="87"/>
      <c r="D270" s="96" t="s">
        <v>37</v>
      </c>
      <c r="E270" s="89">
        <f t="shared" si="15"/>
        <v>0</v>
      </c>
      <c r="F270" s="90" t="str">
        <f t="shared" si="16"/>
        <v>-</v>
      </c>
      <c r="G270" s="91"/>
      <c r="H270" s="91"/>
      <c r="I270" s="92"/>
      <c r="J270" s="93"/>
    </row>
    <row r="271" spans="1:10" ht="15.6" x14ac:dyDescent="0.3">
      <c r="A271" s="43"/>
      <c r="B271" s="115" t="s">
        <v>451</v>
      </c>
      <c r="C271" s="116" t="s">
        <v>452</v>
      </c>
      <c r="D271" s="117">
        <v>96.14</v>
      </c>
      <c r="E271" s="118">
        <f t="shared" si="15"/>
        <v>0</v>
      </c>
      <c r="F271" s="48">
        <f t="shared" si="16"/>
        <v>0</v>
      </c>
      <c r="G271" s="49">
        <v>5</v>
      </c>
      <c r="H271" s="49">
        <v>30</v>
      </c>
      <c r="I271" s="120"/>
      <c r="J271" s="51">
        <f t="shared" ref="J271:J279" si="17">IFERROR(F271*I271,0)</f>
        <v>0</v>
      </c>
    </row>
    <row r="272" spans="1:10" ht="15.6" x14ac:dyDescent="0.3">
      <c r="A272" s="43"/>
      <c r="B272" s="147" t="s">
        <v>453</v>
      </c>
      <c r="C272" s="140" t="s">
        <v>454</v>
      </c>
      <c r="D272" s="141">
        <v>96.14</v>
      </c>
      <c r="E272" s="142">
        <f t="shared" si="15"/>
        <v>0</v>
      </c>
      <c r="F272" s="48">
        <f t="shared" si="16"/>
        <v>0</v>
      </c>
      <c r="G272" s="56">
        <v>5</v>
      </c>
      <c r="H272" s="56">
        <v>20</v>
      </c>
      <c r="I272" s="143"/>
      <c r="J272" s="51">
        <f t="shared" si="17"/>
        <v>0</v>
      </c>
    </row>
    <row r="273" spans="1:10" ht="15.6" x14ac:dyDescent="0.3">
      <c r="A273" s="43"/>
      <c r="B273" s="147" t="s">
        <v>455</v>
      </c>
      <c r="C273" s="140" t="s">
        <v>456</v>
      </c>
      <c r="D273" s="141">
        <v>96.14</v>
      </c>
      <c r="E273" s="142">
        <f t="shared" si="15"/>
        <v>0</v>
      </c>
      <c r="F273" s="48">
        <f t="shared" si="16"/>
        <v>0</v>
      </c>
      <c r="G273" s="56">
        <v>5</v>
      </c>
      <c r="H273" s="56">
        <v>20</v>
      </c>
      <c r="I273" s="143"/>
      <c r="J273" s="51">
        <f t="shared" si="17"/>
        <v>0</v>
      </c>
    </row>
    <row r="274" spans="1:10" ht="15.6" x14ac:dyDescent="0.3">
      <c r="A274" s="43"/>
      <c r="B274" s="147" t="s">
        <v>457</v>
      </c>
      <c r="C274" s="140" t="s">
        <v>458</v>
      </c>
      <c r="D274" s="141">
        <v>96.14</v>
      </c>
      <c r="E274" s="142">
        <f t="shared" si="15"/>
        <v>0</v>
      </c>
      <c r="F274" s="48">
        <f t="shared" si="16"/>
        <v>0</v>
      </c>
      <c r="G274" s="56">
        <v>5</v>
      </c>
      <c r="H274" s="56">
        <v>20</v>
      </c>
      <c r="I274" s="143"/>
      <c r="J274" s="51">
        <f t="shared" si="17"/>
        <v>0</v>
      </c>
    </row>
    <row r="275" spans="1:10" ht="15.6" x14ac:dyDescent="0.3">
      <c r="A275" s="43"/>
      <c r="B275" s="136" t="s">
        <v>459</v>
      </c>
      <c r="C275" s="53" t="s">
        <v>460</v>
      </c>
      <c r="D275" s="54">
        <v>96.14</v>
      </c>
      <c r="E275" s="55">
        <f t="shared" si="15"/>
        <v>0</v>
      </c>
      <c r="F275" s="48">
        <f t="shared" si="16"/>
        <v>0</v>
      </c>
      <c r="G275" s="56">
        <v>5</v>
      </c>
      <c r="H275" s="56">
        <v>40</v>
      </c>
      <c r="I275" s="57"/>
      <c r="J275" s="51">
        <f t="shared" si="17"/>
        <v>0</v>
      </c>
    </row>
    <row r="276" spans="1:10" ht="15.6" x14ac:dyDescent="0.3">
      <c r="A276" s="43"/>
      <c r="B276" s="52" t="s">
        <v>461</v>
      </c>
      <c r="C276" s="53" t="s">
        <v>462</v>
      </c>
      <c r="D276" s="54">
        <v>96.14</v>
      </c>
      <c r="E276" s="55">
        <f t="shared" si="15"/>
        <v>0</v>
      </c>
      <c r="F276" s="48">
        <f t="shared" si="16"/>
        <v>0</v>
      </c>
      <c r="G276" s="56">
        <v>5</v>
      </c>
      <c r="H276" s="56">
        <v>30</v>
      </c>
      <c r="I276" s="57"/>
      <c r="J276" s="51">
        <f t="shared" si="17"/>
        <v>0</v>
      </c>
    </row>
    <row r="277" spans="1:10" ht="15.6" x14ac:dyDescent="0.3">
      <c r="A277" s="43"/>
      <c r="B277" s="52" t="s">
        <v>463</v>
      </c>
      <c r="C277" s="53" t="s">
        <v>464</v>
      </c>
      <c r="D277" s="54">
        <v>96.14</v>
      </c>
      <c r="E277" s="55">
        <f t="shared" si="15"/>
        <v>0</v>
      </c>
      <c r="F277" s="48">
        <f t="shared" si="16"/>
        <v>0</v>
      </c>
      <c r="G277" s="56">
        <v>5</v>
      </c>
      <c r="H277" s="56">
        <v>30</v>
      </c>
      <c r="I277" s="57"/>
      <c r="J277" s="51">
        <f t="shared" si="17"/>
        <v>0</v>
      </c>
    </row>
    <row r="278" spans="1:10" ht="15.6" x14ac:dyDescent="0.3">
      <c r="A278" s="43"/>
      <c r="B278" s="52" t="s">
        <v>465</v>
      </c>
      <c r="C278" s="53" t="s">
        <v>466</v>
      </c>
      <c r="D278" s="54">
        <v>96.14</v>
      </c>
      <c r="E278" s="55">
        <f t="shared" si="15"/>
        <v>0</v>
      </c>
      <c r="F278" s="48">
        <f t="shared" si="16"/>
        <v>0</v>
      </c>
      <c r="G278" s="56">
        <v>5</v>
      </c>
      <c r="H278" s="56">
        <v>25</v>
      </c>
      <c r="I278" s="57"/>
      <c r="J278" s="51">
        <f t="shared" si="17"/>
        <v>0</v>
      </c>
    </row>
    <row r="279" spans="1:10" ht="15.6" x14ac:dyDescent="0.3">
      <c r="A279" s="43"/>
      <c r="B279" s="148" t="s">
        <v>467</v>
      </c>
      <c r="C279" s="149" t="s">
        <v>468</v>
      </c>
      <c r="D279" s="150">
        <v>157.1</v>
      </c>
      <c r="E279" s="145">
        <f t="shared" si="15"/>
        <v>0</v>
      </c>
      <c r="F279" s="48">
        <f t="shared" si="16"/>
        <v>0</v>
      </c>
      <c r="G279" s="67">
        <v>5</v>
      </c>
      <c r="H279" s="67">
        <v>25</v>
      </c>
      <c r="I279" s="146"/>
      <c r="J279" s="51">
        <f t="shared" si="17"/>
        <v>0</v>
      </c>
    </row>
    <row r="280" spans="1:10" ht="15.6" x14ac:dyDescent="0.3">
      <c r="A280" s="85"/>
      <c r="B280" s="95"/>
      <c r="C280" s="87"/>
      <c r="D280" s="96" t="s">
        <v>37</v>
      </c>
      <c r="E280" s="89">
        <f t="shared" si="15"/>
        <v>0</v>
      </c>
      <c r="F280" s="90" t="str">
        <f t="shared" si="16"/>
        <v>-</v>
      </c>
      <c r="G280" s="91"/>
      <c r="H280" s="91"/>
      <c r="I280" s="92"/>
      <c r="J280" s="93"/>
    </row>
    <row r="281" spans="1:10" ht="15.6" x14ac:dyDescent="0.3">
      <c r="A281" s="43"/>
      <c r="B281" s="115" t="s">
        <v>469</v>
      </c>
      <c r="C281" s="116" t="s">
        <v>470</v>
      </c>
      <c r="D281" s="117">
        <v>157.1</v>
      </c>
      <c r="E281" s="118">
        <f t="shared" si="15"/>
        <v>0</v>
      </c>
      <c r="F281" s="48">
        <f t="shared" si="16"/>
        <v>0</v>
      </c>
      <c r="G281" s="49">
        <v>5</v>
      </c>
      <c r="H281" s="49">
        <v>20</v>
      </c>
      <c r="I281" s="120"/>
      <c r="J281" s="51">
        <f>IFERROR(F281*I281,0)</f>
        <v>0</v>
      </c>
    </row>
    <row r="282" spans="1:10" ht="15.6" x14ac:dyDescent="0.3">
      <c r="A282" s="43"/>
      <c r="B282" s="147" t="s">
        <v>471</v>
      </c>
      <c r="C282" s="140" t="s">
        <v>472</v>
      </c>
      <c r="D282" s="141">
        <v>157.1</v>
      </c>
      <c r="E282" s="142">
        <f t="shared" si="15"/>
        <v>0</v>
      </c>
      <c r="F282" s="48">
        <f t="shared" si="16"/>
        <v>0</v>
      </c>
      <c r="G282" s="56">
        <v>5</v>
      </c>
      <c r="H282" s="56">
        <v>20</v>
      </c>
      <c r="I282" s="143"/>
      <c r="J282" s="51">
        <f>IFERROR(F282*I282,0)</f>
        <v>0</v>
      </c>
    </row>
    <row r="283" spans="1:10" ht="15.6" x14ac:dyDescent="0.3">
      <c r="A283" s="43"/>
      <c r="B283" s="147" t="s">
        <v>473</v>
      </c>
      <c r="C283" s="140" t="s">
        <v>474</v>
      </c>
      <c r="D283" s="141">
        <v>157.1</v>
      </c>
      <c r="E283" s="142">
        <f t="shared" si="15"/>
        <v>0</v>
      </c>
      <c r="F283" s="48">
        <f t="shared" si="16"/>
        <v>0</v>
      </c>
      <c r="G283" s="56">
        <v>5</v>
      </c>
      <c r="H283" s="56">
        <v>20</v>
      </c>
      <c r="I283" s="143"/>
      <c r="J283" s="51">
        <f>IFERROR(F283*I283,0)</f>
        <v>0</v>
      </c>
    </row>
    <row r="284" spans="1:10" ht="15.6" x14ac:dyDescent="0.3">
      <c r="A284" s="43"/>
      <c r="B284" s="148" t="s">
        <v>475</v>
      </c>
      <c r="C284" s="151" t="s">
        <v>476</v>
      </c>
      <c r="D284" s="150">
        <v>157.1</v>
      </c>
      <c r="E284" s="145">
        <f t="shared" si="15"/>
        <v>0</v>
      </c>
      <c r="F284" s="48">
        <f t="shared" si="16"/>
        <v>0</v>
      </c>
      <c r="G284" s="67">
        <v>5</v>
      </c>
      <c r="H284" s="67">
        <v>20</v>
      </c>
      <c r="I284" s="146"/>
      <c r="J284" s="51">
        <f>IFERROR(F284*I284,0)</f>
        <v>0</v>
      </c>
    </row>
    <row r="285" spans="1:10" ht="15.6" x14ac:dyDescent="0.3">
      <c r="A285" s="85"/>
      <c r="B285" s="152"/>
      <c r="C285" s="153"/>
      <c r="D285" s="154" t="s">
        <v>37</v>
      </c>
      <c r="E285" s="155">
        <f t="shared" si="15"/>
        <v>0</v>
      </c>
      <c r="F285" s="156" t="str">
        <f t="shared" si="16"/>
        <v>-</v>
      </c>
      <c r="G285" s="91"/>
      <c r="H285" s="91"/>
      <c r="I285" s="157"/>
      <c r="J285" s="158"/>
    </row>
    <row r="286" spans="1:10" ht="15.6" x14ac:dyDescent="0.3">
      <c r="A286" s="43"/>
      <c r="B286" s="44" t="s">
        <v>477</v>
      </c>
      <c r="C286" s="45" t="s">
        <v>478</v>
      </c>
      <c r="D286" s="46">
        <v>157.1</v>
      </c>
      <c r="E286" s="47">
        <f t="shared" si="15"/>
        <v>0</v>
      </c>
      <c r="F286" s="48">
        <f t="shared" si="16"/>
        <v>0</v>
      </c>
      <c r="G286" s="49">
        <v>5</v>
      </c>
      <c r="H286" s="49">
        <v>25</v>
      </c>
      <c r="I286" s="50"/>
      <c r="J286" s="51">
        <f>IFERROR(F286*I286,0)</f>
        <v>0</v>
      </c>
    </row>
    <row r="287" spans="1:10" ht="15.6" x14ac:dyDescent="0.3">
      <c r="A287" s="43"/>
      <c r="B287" s="52" t="s">
        <v>479</v>
      </c>
      <c r="C287" s="53" t="s">
        <v>480</v>
      </c>
      <c r="D287" s="54">
        <v>157.1</v>
      </c>
      <c r="E287" s="55">
        <f t="shared" si="15"/>
        <v>0</v>
      </c>
      <c r="F287" s="48">
        <f t="shared" si="16"/>
        <v>0</v>
      </c>
      <c r="G287" s="56">
        <v>5</v>
      </c>
      <c r="H287" s="56">
        <v>25</v>
      </c>
      <c r="I287" s="57"/>
      <c r="J287" s="51">
        <f>IFERROR(F287*I287,0)</f>
        <v>0</v>
      </c>
    </row>
    <row r="288" spans="1:10" ht="15.6" x14ac:dyDescent="0.3">
      <c r="A288" s="43"/>
      <c r="B288" s="52" t="s">
        <v>481</v>
      </c>
      <c r="C288" s="53" t="s">
        <v>482</v>
      </c>
      <c r="D288" s="54">
        <v>157.1</v>
      </c>
      <c r="E288" s="55">
        <f t="shared" si="15"/>
        <v>0</v>
      </c>
      <c r="F288" s="48">
        <f t="shared" si="16"/>
        <v>0</v>
      </c>
      <c r="G288" s="56">
        <v>5</v>
      </c>
      <c r="H288" s="56">
        <v>25</v>
      </c>
      <c r="I288" s="57"/>
      <c r="J288" s="51">
        <f>IFERROR(F288*I288,0)</f>
        <v>0</v>
      </c>
    </row>
    <row r="289" spans="1:10" ht="15.6" x14ac:dyDescent="0.3">
      <c r="A289" s="43"/>
      <c r="B289" s="52" t="s">
        <v>483</v>
      </c>
      <c r="C289" s="53" t="s">
        <v>484</v>
      </c>
      <c r="D289" s="54">
        <v>157.1</v>
      </c>
      <c r="E289" s="55">
        <f t="shared" si="15"/>
        <v>0</v>
      </c>
      <c r="F289" s="48">
        <f t="shared" si="16"/>
        <v>0</v>
      </c>
      <c r="G289" s="56">
        <v>5</v>
      </c>
      <c r="H289" s="56">
        <v>20</v>
      </c>
      <c r="I289" s="57"/>
      <c r="J289" s="51">
        <f>IFERROR(F289*I289,0)</f>
        <v>0</v>
      </c>
    </row>
    <row r="290" spans="1:10" ht="15.6" x14ac:dyDescent="0.3">
      <c r="A290" s="43"/>
      <c r="B290" s="62" t="s">
        <v>485</v>
      </c>
      <c r="C290" s="63" t="s">
        <v>486</v>
      </c>
      <c r="D290" s="64">
        <v>157.1</v>
      </c>
      <c r="E290" s="65">
        <f t="shared" si="15"/>
        <v>0</v>
      </c>
      <c r="F290" s="48">
        <f t="shared" si="16"/>
        <v>0</v>
      </c>
      <c r="G290" s="67">
        <v>5</v>
      </c>
      <c r="H290" s="67">
        <v>20</v>
      </c>
      <c r="I290" s="68"/>
      <c r="J290" s="51">
        <f>IFERROR(F290*I290,0)</f>
        <v>0</v>
      </c>
    </row>
    <row r="291" spans="1:10" ht="15.6" x14ac:dyDescent="0.3">
      <c r="A291" s="85"/>
      <c r="B291" s="95"/>
      <c r="C291" s="87"/>
      <c r="D291" s="96" t="s">
        <v>37</v>
      </c>
      <c r="E291" s="89">
        <f t="shared" si="15"/>
        <v>0</v>
      </c>
      <c r="F291" s="90" t="str">
        <f t="shared" si="16"/>
        <v>-</v>
      </c>
      <c r="G291" s="91"/>
      <c r="H291" s="91"/>
      <c r="I291" s="92"/>
      <c r="J291" s="93"/>
    </row>
    <row r="292" spans="1:10" ht="15.6" x14ac:dyDescent="0.3">
      <c r="A292" s="43"/>
      <c r="B292" s="44" t="s">
        <v>487</v>
      </c>
      <c r="C292" s="45" t="s">
        <v>488</v>
      </c>
      <c r="D292" s="46">
        <v>303</v>
      </c>
      <c r="E292" s="47">
        <f t="shared" si="15"/>
        <v>0</v>
      </c>
      <c r="F292" s="48">
        <f t="shared" si="16"/>
        <v>0</v>
      </c>
      <c r="G292" s="49">
        <v>1</v>
      </c>
      <c r="H292" s="49">
        <v>15</v>
      </c>
      <c r="I292" s="50"/>
      <c r="J292" s="51">
        <f>IFERROR(F292*I292,0)</f>
        <v>0</v>
      </c>
    </row>
    <row r="293" spans="1:10" ht="15.6" x14ac:dyDescent="0.3">
      <c r="A293" s="43"/>
      <c r="B293" s="52" t="s">
        <v>489</v>
      </c>
      <c r="C293" s="53" t="s">
        <v>490</v>
      </c>
      <c r="D293" s="54">
        <v>303</v>
      </c>
      <c r="E293" s="55">
        <f t="shared" si="15"/>
        <v>0</v>
      </c>
      <c r="F293" s="48">
        <f t="shared" si="16"/>
        <v>0</v>
      </c>
      <c r="G293" s="56">
        <v>1</v>
      </c>
      <c r="H293" s="56">
        <v>15</v>
      </c>
      <c r="I293" s="57"/>
      <c r="J293" s="51">
        <f>IFERROR(F293*I293,0)</f>
        <v>0</v>
      </c>
    </row>
    <row r="294" spans="1:10" ht="15.6" x14ac:dyDescent="0.3">
      <c r="A294" s="43"/>
      <c r="B294" s="52" t="s">
        <v>491</v>
      </c>
      <c r="C294" s="53" t="s">
        <v>492</v>
      </c>
      <c r="D294" s="54">
        <v>303</v>
      </c>
      <c r="E294" s="55">
        <f t="shared" si="15"/>
        <v>0</v>
      </c>
      <c r="F294" s="48">
        <f t="shared" si="16"/>
        <v>0</v>
      </c>
      <c r="G294" s="56">
        <v>1</v>
      </c>
      <c r="H294" s="56">
        <v>15</v>
      </c>
      <c r="I294" s="57"/>
      <c r="J294" s="51">
        <f>IFERROR(F294*I294,0)</f>
        <v>0</v>
      </c>
    </row>
    <row r="295" spans="1:10" ht="15.6" x14ac:dyDescent="0.3">
      <c r="A295" s="43"/>
      <c r="B295" s="62" t="s">
        <v>493</v>
      </c>
      <c r="C295" s="63" t="s">
        <v>494</v>
      </c>
      <c r="D295" s="64">
        <v>303</v>
      </c>
      <c r="E295" s="65">
        <f t="shared" si="15"/>
        <v>0</v>
      </c>
      <c r="F295" s="48">
        <f t="shared" si="16"/>
        <v>0</v>
      </c>
      <c r="G295" s="67">
        <v>1</v>
      </c>
      <c r="H295" s="67">
        <v>15</v>
      </c>
      <c r="I295" s="68"/>
      <c r="J295" s="51">
        <f>IFERROR(F295*I295,0)</f>
        <v>0</v>
      </c>
    </row>
    <row r="296" spans="1:10" ht="15.6" x14ac:dyDescent="0.3">
      <c r="A296" s="85"/>
      <c r="B296" s="95"/>
      <c r="C296" s="87"/>
      <c r="D296" s="96" t="s">
        <v>37</v>
      </c>
      <c r="E296" s="89">
        <f t="shared" si="15"/>
        <v>0</v>
      </c>
      <c r="F296" s="90" t="str">
        <f t="shared" si="16"/>
        <v>-</v>
      </c>
      <c r="G296" s="91"/>
      <c r="H296" s="91"/>
      <c r="I296" s="92"/>
      <c r="J296" s="93"/>
    </row>
    <row r="297" spans="1:10" ht="15.6" x14ac:dyDescent="0.3">
      <c r="A297" s="43"/>
      <c r="B297" s="159" t="s">
        <v>495</v>
      </c>
      <c r="C297" s="160" t="s">
        <v>496</v>
      </c>
      <c r="D297" s="161">
        <v>303</v>
      </c>
      <c r="E297" s="162">
        <f t="shared" si="15"/>
        <v>0</v>
      </c>
      <c r="F297" s="48">
        <f t="shared" si="16"/>
        <v>0</v>
      </c>
      <c r="G297" s="83">
        <v>1</v>
      </c>
      <c r="H297" s="83">
        <v>5</v>
      </c>
      <c r="I297" s="163"/>
      <c r="J297" s="51">
        <f>IFERROR(F297*I297,0)</f>
        <v>0</v>
      </c>
    </row>
    <row r="298" spans="1:10" ht="15.6" x14ac:dyDescent="0.3">
      <c r="A298" s="85"/>
      <c r="B298" s="164"/>
      <c r="C298" s="153"/>
      <c r="D298" s="96" t="s">
        <v>37</v>
      </c>
      <c r="E298" s="155">
        <f t="shared" si="15"/>
        <v>0</v>
      </c>
      <c r="F298" s="156" t="str">
        <f t="shared" si="16"/>
        <v>-</v>
      </c>
      <c r="G298" s="91"/>
      <c r="H298" s="91"/>
      <c r="I298" s="157"/>
      <c r="J298" s="158"/>
    </row>
    <row r="299" spans="1:10" ht="15.6" x14ac:dyDescent="0.3">
      <c r="A299" s="43"/>
      <c r="B299" s="115" t="s">
        <v>497</v>
      </c>
      <c r="C299" s="116" t="s">
        <v>498</v>
      </c>
      <c r="D299" s="117">
        <v>303</v>
      </c>
      <c r="E299" s="118">
        <f t="shared" si="15"/>
        <v>0</v>
      </c>
      <c r="F299" s="48">
        <f t="shared" si="16"/>
        <v>0</v>
      </c>
      <c r="G299" s="49">
        <v>1</v>
      </c>
      <c r="H299" s="49">
        <v>5</v>
      </c>
      <c r="I299" s="120"/>
      <c r="J299" s="51">
        <f>IFERROR(F299*I299,0)</f>
        <v>0</v>
      </c>
    </row>
    <row r="300" spans="1:10" ht="15.6" x14ac:dyDescent="0.3">
      <c r="A300" s="43"/>
      <c r="B300" s="148" t="s">
        <v>499</v>
      </c>
      <c r="C300" s="151" t="s">
        <v>500</v>
      </c>
      <c r="D300" s="150">
        <v>303</v>
      </c>
      <c r="E300" s="145">
        <f t="shared" si="15"/>
        <v>0</v>
      </c>
      <c r="F300" s="48">
        <f t="shared" si="16"/>
        <v>0</v>
      </c>
      <c r="G300" s="67">
        <v>1</v>
      </c>
      <c r="H300" s="67">
        <v>5</v>
      </c>
      <c r="I300" s="146"/>
      <c r="J300" s="51">
        <f>IFERROR(F300*I300,0)</f>
        <v>0</v>
      </c>
    </row>
    <row r="301" spans="1:10" ht="15.6" x14ac:dyDescent="0.3">
      <c r="A301" s="85"/>
      <c r="B301" s="152"/>
      <c r="C301" s="153"/>
      <c r="D301" s="154" t="s">
        <v>37</v>
      </c>
      <c r="E301" s="155">
        <f t="shared" si="15"/>
        <v>0</v>
      </c>
      <c r="F301" s="156" t="str">
        <f t="shared" si="16"/>
        <v>-</v>
      </c>
      <c r="G301" s="91"/>
      <c r="H301" s="91"/>
      <c r="I301" s="157"/>
      <c r="J301" s="158"/>
    </row>
    <row r="302" spans="1:10" ht="15.6" x14ac:dyDescent="0.3">
      <c r="A302" s="43"/>
      <c r="B302" s="115" t="s">
        <v>501</v>
      </c>
      <c r="C302" s="116" t="s">
        <v>502</v>
      </c>
      <c r="D302" s="137">
        <v>469.62</v>
      </c>
      <c r="E302" s="118">
        <f t="shared" si="15"/>
        <v>0</v>
      </c>
      <c r="F302" s="48">
        <f t="shared" si="16"/>
        <v>0</v>
      </c>
      <c r="G302" s="49">
        <v>1</v>
      </c>
      <c r="H302" s="49">
        <v>5</v>
      </c>
      <c r="I302" s="120"/>
      <c r="J302" s="51">
        <f>IFERROR(F302*I302,0)</f>
        <v>0</v>
      </c>
    </row>
    <row r="303" spans="1:10" ht="15.6" x14ac:dyDescent="0.3">
      <c r="A303" s="43"/>
      <c r="B303" s="148" t="s">
        <v>503</v>
      </c>
      <c r="C303" s="151" t="s">
        <v>504</v>
      </c>
      <c r="D303" s="139">
        <v>469.62</v>
      </c>
      <c r="E303" s="145">
        <f t="shared" si="15"/>
        <v>0</v>
      </c>
      <c r="F303" s="48">
        <f t="shared" si="16"/>
        <v>0</v>
      </c>
      <c r="G303" s="67">
        <v>1</v>
      </c>
      <c r="H303" s="67">
        <v>5</v>
      </c>
      <c r="I303" s="146"/>
      <c r="J303" s="51">
        <f>IFERROR(F303*I303,0)</f>
        <v>0</v>
      </c>
    </row>
    <row r="304" spans="1:10" ht="15.6" x14ac:dyDescent="0.3">
      <c r="A304" s="85"/>
      <c r="B304" s="152"/>
      <c r="C304" s="153"/>
      <c r="D304" s="96" t="s">
        <v>37</v>
      </c>
      <c r="E304" s="155">
        <f t="shared" si="15"/>
        <v>0</v>
      </c>
      <c r="F304" s="156" t="str">
        <f t="shared" si="16"/>
        <v>-</v>
      </c>
      <c r="G304" s="91"/>
      <c r="H304" s="91"/>
      <c r="I304" s="157"/>
      <c r="J304" s="158"/>
    </row>
    <row r="305" spans="1:13" ht="15.6" x14ac:dyDescent="0.3">
      <c r="A305" s="43"/>
      <c r="B305" s="165" t="s">
        <v>505</v>
      </c>
      <c r="C305" s="160" t="s">
        <v>506</v>
      </c>
      <c r="D305" s="166">
        <v>469.62</v>
      </c>
      <c r="E305" s="162">
        <f t="shared" si="15"/>
        <v>0</v>
      </c>
      <c r="F305" s="48">
        <f t="shared" si="16"/>
        <v>0</v>
      </c>
      <c r="G305" s="83">
        <v>1</v>
      </c>
      <c r="H305" s="83">
        <v>5</v>
      </c>
      <c r="I305" s="163"/>
      <c r="J305" s="51">
        <f>IFERROR(F305*I305,0)</f>
        <v>0</v>
      </c>
    </row>
    <row r="306" spans="1:13" ht="15.6" x14ac:dyDescent="0.3">
      <c r="A306" s="85"/>
      <c r="B306" s="167"/>
      <c r="C306" s="168"/>
      <c r="D306" s="169" t="s">
        <v>37</v>
      </c>
      <c r="E306" s="155">
        <f t="shared" si="15"/>
        <v>0</v>
      </c>
      <c r="F306" s="156" t="str">
        <f t="shared" si="16"/>
        <v>-</v>
      </c>
      <c r="G306" s="91"/>
      <c r="H306" s="91"/>
      <c r="I306" s="157"/>
      <c r="J306" s="158"/>
    </row>
    <row r="307" spans="1:13" ht="15.6" x14ac:dyDescent="0.3">
      <c r="A307" s="43"/>
      <c r="B307" s="44" t="s">
        <v>507</v>
      </c>
      <c r="C307" s="45" t="s">
        <v>508</v>
      </c>
      <c r="D307" s="46">
        <v>469.62</v>
      </c>
      <c r="E307" s="47">
        <f t="shared" si="15"/>
        <v>0</v>
      </c>
      <c r="F307" s="48">
        <f t="shared" si="16"/>
        <v>0</v>
      </c>
      <c r="G307" s="49">
        <v>1</v>
      </c>
      <c r="H307" s="49">
        <v>6</v>
      </c>
      <c r="I307" s="50"/>
      <c r="J307" s="51">
        <f>IFERROR(F307*I307,0)</f>
        <v>0</v>
      </c>
    </row>
    <row r="308" spans="1:13" ht="15.6" x14ac:dyDescent="0.3">
      <c r="A308" s="43"/>
      <c r="B308" s="52" t="s">
        <v>509</v>
      </c>
      <c r="C308" s="53" t="s">
        <v>510</v>
      </c>
      <c r="D308" s="54">
        <v>469.62</v>
      </c>
      <c r="E308" s="55">
        <f t="shared" si="15"/>
        <v>0</v>
      </c>
      <c r="F308" s="48">
        <f t="shared" si="16"/>
        <v>0</v>
      </c>
      <c r="G308" s="56">
        <v>1</v>
      </c>
      <c r="H308" s="56">
        <v>5</v>
      </c>
      <c r="I308" s="57"/>
      <c r="J308" s="51">
        <f>IFERROR(F308*I308,0)</f>
        <v>0</v>
      </c>
    </row>
    <row r="309" spans="1:13" ht="15.6" x14ac:dyDescent="0.3">
      <c r="A309" s="43"/>
      <c r="B309" s="62" t="s">
        <v>511</v>
      </c>
      <c r="C309" s="63" t="s">
        <v>512</v>
      </c>
      <c r="D309" s="64">
        <v>469.62</v>
      </c>
      <c r="E309" s="65">
        <f t="shared" si="15"/>
        <v>0</v>
      </c>
      <c r="F309" s="48">
        <f t="shared" si="16"/>
        <v>0</v>
      </c>
      <c r="G309" s="67">
        <v>1</v>
      </c>
      <c r="H309" s="67">
        <v>5</v>
      </c>
      <c r="I309" s="68"/>
      <c r="J309" s="51">
        <f>IFERROR(F309*I309,0)</f>
        <v>0</v>
      </c>
    </row>
    <row r="310" spans="1:13" ht="15.6" x14ac:dyDescent="0.3">
      <c r="A310" s="85"/>
      <c r="B310" s="95"/>
      <c r="C310" s="87"/>
      <c r="D310" s="96" t="s">
        <v>37</v>
      </c>
      <c r="E310" s="89">
        <f t="shared" si="15"/>
        <v>0</v>
      </c>
      <c r="F310" s="90" t="str">
        <f t="shared" si="16"/>
        <v>-</v>
      </c>
      <c r="G310" s="91"/>
      <c r="H310" s="91"/>
      <c r="I310" s="92"/>
      <c r="J310" s="93"/>
    </row>
    <row r="311" spans="1:13" ht="15.6" x14ac:dyDescent="0.3">
      <c r="A311" s="43"/>
      <c r="B311" s="44" t="s">
        <v>513</v>
      </c>
      <c r="C311" s="45" t="s">
        <v>514</v>
      </c>
      <c r="D311" s="46">
        <v>1090.53</v>
      </c>
      <c r="E311" s="47">
        <f t="shared" si="15"/>
        <v>0</v>
      </c>
      <c r="F311" s="48">
        <f t="shared" si="16"/>
        <v>0</v>
      </c>
      <c r="G311" s="49">
        <v>1</v>
      </c>
      <c r="H311" s="49">
        <v>4</v>
      </c>
      <c r="I311" s="50"/>
      <c r="J311" s="51">
        <f>IFERROR(F311*I311,0)</f>
        <v>0</v>
      </c>
    </row>
    <row r="312" spans="1:13" ht="15.6" x14ac:dyDescent="0.3">
      <c r="A312" s="43"/>
      <c r="B312" s="62" t="s">
        <v>515</v>
      </c>
      <c r="C312" s="63" t="s">
        <v>516</v>
      </c>
      <c r="D312" s="64">
        <v>1090.53</v>
      </c>
      <c r="E312" s="65">
        <f t="shared" si="15"/>
        <v>0</v>
      </c>
      <c r="F312" s="66">
        <f t="shared" si="16"/>
        <v>0</v>
      </c>
      <c r="G312" s="67">
        <v>1</v>
      </c>
      <c r="H312" s="67">
        <v>4</v>
      </c>
      <c r="I312" s="68"/>
      <c r="J312" s="69">
        <f>IFERROR(F312*I312,0)</f>
        <v>0</v>
      </c>
    </row>
    <row r="313" spans="1:13" ht="15.6" x14ac:dyDescent="0.3">
      <c r="A313" s="70"/>
      <c r="B313" s="71"/>
      <c r="C313" s="72" t="s">
        <v>517</v>
      </c>
      <c r="D313" s="73" t="s">
        <v>37</v>
      </c>
      <c r="E313" s="74">
        <f t="shared" si="15"/>
        <v>0</v>
      </c>
      <c r="F313" s="75" t="str">
        <f t="shared" si="16"/>
        <v>-</v>
      </c>
      <c r="G313" s="76"/>
      <c r="H313" s="76"/>
      <c r="I313" s="77"/>
      <c r="J313" s="78"/>
    </row>
    <row r="314" spans="1:13" ht="15.6" x14ac:dyDescent="0.3">
      <c r="A314" s="43"/>
      <c r="B314" s="44" t="s">
        <v>518</v>
      </c>
      <c r="C314" s="45" t="s">
        <v>519</v>
      </c>
      <c r="D314" s="46">
        <v>6.7799999999999994</v>
      </c>
      <c r="E314" s="47">
        <f t="shared" si="15"/>
        <v>0</v>
      </c>
      <c r="F314" s="48">
        <f t="shared" si="16"/>
        <v>0</v>
      </c>
      <c r="G314" s="49">
        <v>5</v>
      </c>
      <c r="H314" s="49">
        <v>1400</v>
      </c>
      <c r="I314" s="50"/>
      <c r="J314" s="51">
        <f t="shared" ref="J314:J325" si="18">IFERROR(F314*I314,0)</f>
        <v>0</v>
      </c>
    </row>
    <row r="315" spans="1:13" ht="15.6" x14ac:dyDescent="0.3">
      <c r="A315" s="43"/>
      <c r="B315" s="52" t="s">
        <v>520</v>
      </c>
      <c r="C315" s="53" t="s">
        <v>521</v>
      </c>
      <c r="D315" s="54">
        <v>6.7799999999999994</v>
      </c>
      <c r="E315" s="55">
        <f t="shared" si="15"/>
        <v>0</v>
      </c>
      <c r="F315" s="48">
        <f t="shared" si="16"/>
        <v>0</v>
      </c>
      <c r="G315" s="56">
        <v>5</v>
      </c>
      <c r="H315" s="56">
        <v>700</v>
      </c>
      <c r="I315" s="57"/>
      <c r="J315" s="51">
        <f t="shared" si="18"/>
        <v>0</v>
      </c>
    </row>
    <row r="316" spans="1:13" ht="15.6" x14ac:dyDescent="0.3">
      <c r="A316" s="43"/>
      <c r="B316" s="52" t="s">
        <v>522</v>
      </c>
      <c r="C316" s="53" t="s">
        <v>523</v>
      </c>
      <c r="D316" s="54">
        <v>6.7799999999999994</v>
      </c>
      <c r="E316" s="55">
        <f t="shared" si="15"/>
        <v>0</v>
      </c>
      <c r="F316" s="48">
        <f t="shared" si="16"/>
        <v>0</v>
      </c>
      <c r="G316" s="56">
        <v>5</v>
      </c>
      <c r="H316" s="56">
        <v>600</v>
      </c>
      <c r="I316" s="57"/>
      <c r="J316" s="51">
        <f t="shared" si="18"/>
        <v>0</v>
      </c>
      <c r="M316" s="122"/>
    </row>
    <row r="317" spans="1:13" ht="15.6" x14ac:dyDescent="0.3">
      <c r="A317" s="43"/>
      <c r="B317" s="52" t="s">
        <v>524</v>
      </c>
      <c r="C317" s="53" t="s">
        <v>525</v>
      </c>
      <c r="D317" s="54">
        <v>9.0399999999999991</v>
      </c>
      <c r="E317" s="55">
        <f t="shared" si="15"/>
        <v>0</v>
      </c>
      <c r="F317" s="48">
        <f t="shared" si="16"/>
        <v>0</v>
      </c>
      <c r="G317" s="56">
        <v>5</v>
      </c>
      <c r="H317" s="56">
        <v>300</v>
      </c>
      <c r="I317" s="57"/>
      <c r="J317" s="51">
        <f t="shared" si="18"/>
        <v>0</v>
      </c>
    </row>
    <row r="318" spans="1:13" ht="15.6" x14ac:dyDescent="0.3">
      <c r="A318" s="43"/>
      <c r="B318" s="52" t="s">
        <v>526</v>
      </c>
      <c r="C318" s="53" t="s">
        <v>527</v>
      </c>
      <c r="D318" s="54">
        <v>11.92</v>
      </c>
      <c r="E318" s="55">
        <f t="shared" si="15"/>
        <v>0</v>
      </c>
      <c r="F318" s="48">
        <f t="shared" si="16"/>
        <v>0</v>
      </c>
      <c r="G318" s="56">
        <v>5</v>
      </c>
      <c r="H318" s="56">
        <v>200</v>
      </c>
      <c r="I318" s="57"/>
      <c r="J318" s="51">
        <f t="shared" si="18"/>
        <v>0</v>
      </c>
    </row>
    <row r="319" spans="1:13" ht="15.6" x14ac:dyDescent="0.3">
      <c r="A319" s="43"/>
      <c r="B319" s="52" t="s">
        <v>528</v>
      </c>
      <c r="C319" s="53" t="s">
        <v>529</v>
      </c>
      <c r="D319" s="54">
        <v>18.650000000000002</v>
      </c>
      <c r="E319" s="55">
        <f t="shared" si="15"/>
        <v>0</v>
      </c>
      <c r="F319" s="48">
        <f t="shared" si="16"/>
        <v>0</v>
      </c>
      <c r="G319" s="56">
        <v>5</v>
      </c>
      <c r="H319" s="56">
        <v>150</v>
      </c>
      <c r="I319" s="57"/>
      <c r="J319" s="51">
        <f t="shared" si="18"/>
        <v>0</v>
      </c>
    </row>
    <row r="320" spans="1:13" ht="15.6" x14ac:dyDescent="0.3">
      <c r="A320" s="43"/>
      <c r="B320" s="52" t="s">
        <v>530</v>
      </c>
      <c r="C320" s="53" t="s">
        <v>531</v>
      </c>
      <c r="D320" s="54">
        <v>28.360000000000003</v>
      </c>
      <c r="E320" s="55">
        <f t="shared" si="15"/>
        <v>0</v>
      </c>
      <c r="F320" s="48">
        <f t="shared" si="16"/>
        <v>0</v>
      </c>
      <c r="G320" s="56">
        <v>5</v>
      </c>
      <c r="H320" s="56">
        <v>100</v>
      </c>
      <c r="I320" s="57"/>
      <c r="J320" s="51">
        <f t="shared" si="18"/>
        <v>0</v>
      </c>
    </row>
    <row r="321" spans="1:12" ht="15.6" x14ac:dyDescent="0.3">
      <c r="A321" s="43"/>
      <c r="B321" s="52" t="s">
        <v>532</v>
      </c>
      <c r="C321" s="53" t="s">
        <v>533</v>
      </c>
      <c r="D321" s="54">
        <v>38.269999999999996</v>
      </c>
      <c r="E321" s="55">
        <f t="shared" si="15"/>
        <v>0</v>
      </c>
      <c r="F321" s="48">
        <f t="shared" si="16"/>
        <v>0</v>
      </c>
      <c r="G321" s="56">
        <v>5</v>
      </c>
      <c r="H321" s="56">
        <v>70</v>
      </c>
      <c r="I321" s="57"/>
      <c r="J321" s="51">
        <f t="shared" si="18"/>
        <v>0</v>
      </c>
    </row>
    <row r="322" spans="1:12" ht="15.6" x14ac:dyDescent="0.3">
      <c r="A322" s="43"/>
      <c r="B322" s="52" t="s">
        <v>534</v>
      </c>
      <c r="C322" s="53" t="s">
        <v>535</v>
      </c>
      <c r="D322" s="54">
        <v>64.940000000000012</v>
      </c>
      <c r="E322" s="55">
        <f t="shared" si="15"/>
        <v>0</v>
      </c>
      <c r="F322" s="48">
        <f t="shared" si="16"/>
        <v>0</v>
      </c>
      <c r="G322" s="56">
        <v>5</v>
      </c>
      <c r="H322" s="56">
        <v>50</v>
      </c>
      <c r="I322" s="57"/>
      <c r="J322" s="51">
        <f t="shared" si="18"/>
        <v>0</v>
      </c>
    </row>
    <row r="323" spans="1:12" ht="15.6" x14ac:dyDescent="0.3">
      <c r="A323" s="43"/>
      <c r="B323" s="52" t="s">
        <v>536</v>
      </c>
      <c r="C323" s="53" t="s">
        <v>537</v>
      </c>
      <c r="D323" s="54">
        <v>123.65</v>
      </c>
      <c r="E323" s="55">
        <f t="shared" si="15"/>
        <v>0</v>
      </c>
      <c r="F323" s="48">
        <f t="shared" si="16"/>
        <v>0</v>
      </c>
      <c r="G323" s="56">
        <v>1</v>
      </c>
      <c r="H323" s="56">
        <v>25</v>
      </c>
      <c r="I323" s="57"/>
      <c r="J323" s="51">
        <f t="shared" si="18"/>
        <v>0</v>
      </c>
    </row>
    <row r="324" spans="1:12" ht="15.6" x14ac:dyDescent="0.3">
      <c r="A324" s="43"/>
      <c r="B324" s="52" t="s">
        <v>538</v>
      </c>
      <c r="C324" s="53" t="s">
        <v>539</v>
      </c>
      <c r="D324" s="54">
        <v>197.1</v>
      </c>
      <c r="E324" s="55">
        <f t="shared" si="15"/>
        <v>0</v>
      </c>
      <c r="F324" s="48">
        <f t="shared" si="16"/>
        <v>0</v>
      </c>
      <c r="G324" s="56">
        <v>1</v>
      </c>
      <c r="H324" s="56">
        <v>18</v>
      </c>
      <c r="I324" s="57"/>
      <c r="J324" s="51">
        <f t="shared" si="18"/>
        <v>0</v>
      </c>
    </row>
    <row r="325" spans="1:12" ht="15.6" x14ac:dyDescent="0.3">
      <c r="A325" s="43"/>
      <c r="B325" s="62" t="s">
        <v>540</v>
      </c>
      <c r="C325" s="63" t="s">
        <v>541</v>
      </c>
      <c r="D325" s="64">
        <v>378.89</v>
      </c>
      <c r="E325" s="65">
        <f t="shared" si="15"/>
        <v>0</v>
      </c>
      <c r="F325" s="66">
        <f t="shared" si="16"/>
        <v>0</v>
      </c>
      <c r="G325" s="67">
        <v>1</v>
      </c>
      <c r="H325" s="67">
        <v>10</v>
      </c>
      <c r="I325" s="68"/>
      <c r="J325" s="69">
        <f t="shared" si="18"/>
        <v>0</v>
      </c>
    </row>
    <row r="326" spans="1:12" ht="15.6" x14ac:dyDescent="0.3">
      <c r="A326" s="70"/>
      <c r="B326" s="71"/>
      <c r="C326" s="72" t="s">
        <v>542</v>
      </c>
      <c r="D326" s="73" t="s">
        <v>37</v>
      </c>
      <c r="E326" s="74">
        <f t="shared" ref="E326:E364" si="19">$E$2</f>
        <v>0</v>
      </c>
      <c r="F326" s="75" t="str">
        <f t="shared" ref="F326:F364" si="20">IFERROR(D326*E326,"-")</f>
        <v>-</v>
      </c>
      <c r="G326" s="76"/>
      <c r="H326" s="76"/>
      <c r="I326" s="77"/>
      <c r="J326" s="78"/>
    </row>
    <row r="327" spans="1:12" ht="15.6" x14ac:dyDescent="0.3">
      <c r="A327" s="43"/>
      <c r="B327" s="115" t="s">
        <v>543</v>
      </c>
      <c r="C327" s="116" t="s">
        <v>544</v>
      </c>
      <c r="D327" s="117">
        <v>8.44</v>
      </c>
      <c r="E327" s="118">
        <f t="shared" si="19"/>
        <v>0</v>
      </c>
      <c r="F327" s="48">
        <f t="shared" si="20"/>
        <v>0</v>
      </c>
      <c r="G327" s="119">
        <v>5</v>
      </c>
      <c r="H327" s="119">
        <v>1400</v>
      </c>
      <c r="I327" s="170"/>
      <c r="J327" s="51">
        <f t="shared" ref="J327:J338" si="21">IFERROR(F327*I327,0)</f>
        <v>0</v>
      </c>
    </row>
    <row r="328" spans="1:12" ht="15.6" x14ac:dyDescent="0.3">
      <c r="A328" s="43"/>
      <c r="B328" s="147" t="s">
        <v>545</v>
      </c>
      <c r="C328" s="140" t="s">
        <v>546</v>
      </c>
      <c r="D328" s="141">
        <v>8.44</v>
      </c>
      <c r="E328" s="142">
        <f t="shared" si="19"/>
        <v>0</v>
      </c>
      <c r="F328" s="48">
        <f t="shared" si="20"/>
        <v>0</v>
      </c>
      <c r="G328" s="119">
        <v>5</v>
      </c>
      <c r="H328" s="119">
        <v>1200</v>
      </c>
      <c r="I328" s="143"/>
      <c r="J328" s="51">
        <f t="shared" si="21"/>
        <v>0</v>
      </c>
    </row>
    <row r="329" spans="1:12" ht="15.6" x14ac:dyDescent="0.3">
      <c r="A329" s="43"/>
      <c r="B329" s="147" t="s">
        <v>547</v>
      </c>
      <c r="C329" s="140" t="s">
        <v>548</v>
      </c>
      <c r="D329" s="141">
        <v>8.44</v>
      </c>
      <c r="E329" s="142">
        <f t="shared" si="19"/>
        <v>0</v>
      </c>
      <c r="F329" s="48">
        <f t="shared" si="20"/>
        <v>0</v>
      </c>
      <c r="G329" s="119">
        <v>5</v>
      </c>
      <c r="H329" s="119">
        <v>700</v>
      </c>
      <c r="I329" s="170"/>
      <c r="J329" s="51">
        <f t="shared" si="21"/>
        <v>0</v>
      </c>
    </row>
    <row r="330" spans="1:12" ht="15.6" x14ac:dyDescent="0.3">
      <c r="A330" s="43"/>
      <c r="B330" s="147" t="s">
        <v>549</v>
      </c>
      <c r="C330" s="53" t="s">
        <v>550</v>
      </c>
      <c r="D330" s="54">
        <v>9.4499999999999993</v>
      </c>
      <c r="E330" s="55">
        <f t="shared" si="19"/>
        <v>0</v>
      </c>
      <c r="F330" s="48">
        <f t="shared" si="20"/>
        <v>0</v>
      </c>
      <c r="G330" s="119">
        <v>5</v>
      </c>
      <c r="H330" s="119">
        <v>500</v>
      </c>
      <c r="I330" s="57"/>
      <c r="J330" s="51">
        <f t="shared" si="21"/>
        <v>0</v>
      </c>
      <c r="L330" s="60"/>
    </row>
    <row r="331" spans="1:12" ht="15.6" x14ac:dyDescent="0.3">
      <c r="A331" s="43"/>
      <c r="B331" s="147" t="s">
        <v>551</v>
      </c>
      <c r="C331" s="53" t="s">
        <v>552</v>
      </c>
      <c r="D331" s="54">
        <v>10.799999999999999</v>
      </c>
      <c r="E331" s="55">
        <f t="shared" si="19"/>
        <v>0</v>
      </c>
      <c r="F331" s="48">
        <f t="shared" si="20"/>
        <v>0</v>
      </c>
      <c r="G331" s="119">
        <v>5</v>
      </c>
      <c r="H331" s="119">
        <v>300</v>
      </c>
      <c r="I331" s="50"/>
      <c r="J331" s="51">
        <f t="shared" si="21"/>
        <v>0</v>
      </c>
    </row>
    <row r="332" spans="1:12" ht="15.6" x14ac:dyDescent="0.3">
      <c r="A332" s="43"/>
      <c r="B332" s="147" t="s">
        <v>553</v>
      </c>
      <c r="C332" s="53" t="s">
        <v>554</v>
      </c>
      <c r="D332" s="54">
        <v>14.24</v>
      </c>
      <c r="E332" s="55">
        <f t="shared" si="19"/>
        <v>0</v>
      </c>
      <c r="F332" s="48">
        <f t="shared" si="20"/>
        <v>0</v>
      </c>
      <c r="G332" s="119">
        <v>5</v>
      </c>
      <c r="H332" s="119">
        <v>200</v>
      </c>
      <c r="I332" s="50"/>
      <c r="J332" s="51">
        <f t="shared" si="21"/>
        <v>0</v>
      </c>
    </row>
    <row r="333" spans="1:12" ht="15.6" x14ac:dyDescent="0.3">
      <c r="A333" s="43"/>
      <c r="B333" s="147" t="s">
        <v>555</v>
      </c>
      <c r="C333" s="53" t="s">
        <v>556</v>
      </c>
      <c r="D333" s="54">
        <v>21.200000000000003</v>
      </c>
      <c r="E333" s="55">
        <f t="shared" si="19"/>
        <v>0</v>
      </c>
      <c r="F333" s="48">
        <f t="shared" si="20"/>
        <v>0</v>
      </c>
      <c r="G333" s="119">
        <v>5</v>
      </c>
      <c r="H333" s="119">
        <v>120</v>
      </c>
      <c r="I333" s="57"/>
      <c r="J333" s="51">
        <f t="shared" si="21"/>
        <v>0</v>
      </c>
    </row>
    <row r="334" spans="1:12" ht="15.6" x14ac:dyDescent="0.3">
      <c r="A334" s="43"/>
      <c r="B334" s="147" t="s">
        <v>557</v>
      </c>
      <c r="C334" s="53" t="s">
        <v>558</v>
      </c>
      <c r="D334" s="54">
        <v>26.990000000000002</v>
      </c>
      <c r="E334" s="55">
        <f t="shared" si="19"/>
        <v>0</v>
      </c>
      <c r="F334" s="48">
        <f t="shared" si="20"/>
        <v>0</v>
      </c>
      <c r="G334" s="119">
        <v>5</v>
      </c>
      <c r="H334" s="119">
        <v>80</v>
      </c>
      <c r="I334" s="50"/>
      <c r="J334" s="51">
        <f t="shared" si="21"/>
        <v>0</v>
      </c>
    </row>
    <row r="335" spans="1:12" ht="15.6" x14ac:dyDescent="0.3">
      <c r="A335" s="43"/>
      <c r="B335" s="147" t="s">
        <v>559</v>
      </c>
      <c r="C335" s="53" t="s">
        <v>560</v>
      </c>
      <c r="D335" s="54">
        <v>42.55</v>
      </c>
      <c r="E335" s="55">
        <f t="shared" si="19"/>
        <v>0</v>
      </c>
      <c r="F335" s="48">
        <f t="shared" si="20"/>
        <v>0</v>
      </c>
      <c r="G335" s="119">
        <v>5</v>
      </c>
      <c r="H335" s="119">
        <v>50</v>
      </c>
      <c r="I335" s="57"/>
      <c r="J335" s="51">
        <f t="shared" si="21"/>
        <v>0</v>
      </c>
    </row>
    <row r="336" spans="1:12" ht="15.6" x14ac:dyDescent="0.3">
      <c r="A336" s="43"/>
      <c r="B336" s="147" t="s">
        <v>561</v>
      </c>
      <c r="C336" s="53" t="s">
        <v>562</v>
      </c>
      <c r="D336" s="54">
        <v>72.81</v>
      </c>
      <c r="E336" s="55">
        <f t="shared" si="19"/>
        <v>0</v>
      </c>
      <c r="F336" s="48">
        <f t="shared" si="20"/>
        <v>0</v>
      </c>
      <c r="G336" s="119">
        <v>1</v>
      </c>
      <c r="H336" s="119">
        <v>40</v>
      </c>
      <c r="I336" s="50"/>
      <c r="J336" s="51">
        <f t="shared" si="21"/>
        <v>0</v>
      </c>
    </row>
    <row r="337" spans="1:13" ht="15.6" x14ac:dyDescent="0.3">
      <c r="A337" s="43"/>
      <c r="B337" s="147" t="s">
        <v>563</v>
      </c>
      <c r="C337" s="53" t="s">
        <v>564</v>
      </c>
      <c r="D337" s="54">
        <v>116.39</v>
      </c>
      <c r="E337" s="55">
        <f t="shared" si="19"/>
        <v>0</v>
      </c>
      <c r="F337" s="48">
        <f t="shared" si="20"/>
        <v>0</v>
      </c>
      <c r="G337" s="119">
        <v>1</v>
      </c>
      <c r="H337" s="119">
        <v>25</v>
      </c>
      <c r="I337" s="57"/>
      <c r="J337" s="51">
        <f t="shared" si="21"/>
        <v>0</v>
      </c>
    </row>
    <row r="338" spans="1:13" ht="15.6" x14ac:dyDescent="0.3">
      <c r="A338" s="43"/>
      <c r="B338" s="148" t="s">
        <v>565</v>
      </c>
      <c r="C338" s="63" t="s">
        <v>566</v>
      </c>
      <c r="D338" s="64">
        <v>227.26999999999998</v>
      </c>
      <c r="E338" s="65">
        <f t="shared" si="19"/>
        <v>0</v>
      </c>
      <c r="F338" s="66">
        <f t="shared" si="20"/>
        <v>0</v>
      </c>
      <c r="G338" s="126">
        <v>1</v>
      </c>
      <c r="H338" s="126">
        <v>14</v>
      </c>
      <c r="I338" s="68"/>
      <c r="J338" s="69">
        <f t="shared" si="21"/>
        <v>0</v>
      </c>
    </row>
    <row r="339" spans="1:13" ht="15.6" x14ac:dyDescent="0.3">
      <c r="A339" s="70"/>
      <c r="B339" s="71"/>
      <c r="C339" s="72" t="s">
        <v>567</v>
      </c>
      <c r="D339" s="73" t="s">
        <v>37</v>
      </c>
      <c r="E339" s="74">
        <f t="shared" si="19"/>
        <v>0</v>
      </c>
      <c r="F339" s="75" t="str">
        <f t="shared" si="20"/>
        <v>-</v>
      </c>
      <c r="G339" s="76"/>
      <c r="H339" s="76"/>
      <c r="I339" s="77"/>
      <c r="J339" s="78"/>
    </row>
    <row r="340" spans="1:13" ht="15.6" x14ac:dyDescent="0.3">
      <c r="A340" s="43"/>
      <c r="B340" s="44" t="s">
        <v>568</v>
      </c>
      <c r="C340" s="45" t="s">
        <v>569</v>
      </c>
      <c r="D340" s="46">
        <v>5.99</v>
      </c>
      <c r="E340" s="47">
        <f t="shared" si="19"/>
        <v>0</v>
      </c>
      <c r="F340" s="48">
        <f t="shared" si="20"/>
        <v>0</v>
      </c>
      <c r="G340" s="49">
        <v>56</v>
      </c>
      <c r="H340" s="49">
        <v>1400</v>
      </c>
      <c r="I340" s="50"/>
      <c r="J340" s="51">
        <f t="shared" ref="J340:J348" si="22">IFERROR(F340*I340,0)</f>
        <v>0</v>
      </c>
    </row>
    <row r="341" spans="1:13" ht="15.6" x14ac:dyDescent="0.3">
      <c r="A341" s="43"/>
      <c r="B341" s="52" t="s">
        <v>570</v>
      </c>
      <c r="C341" s="53" t="s">
        <v>571</v>
      </c>
      <c r="D341" s="54">
        <v>5.99</v>
      </c>
      <c r="E341" s="55">
        <f t="shared" si="19"/>
        <v>0</v>
      </c>
      <c r="F341" s="48">
        <f t="shared" si="20"/>
        <v>0</v>
      </c>
      <c r="G341" s="56">
        <v>56</v>
      </c>
      <c r="H341" s="56">
        <v>1400</v>
      </c>
      <c r="I341" s="57"/>
      <c r="J341" s="51">
        <f t="shared" si="22"/>
        <v>0</v>
      </c>
    </row>
    <row r="342" spans="1:13" ht="15.6" x14ac:dyDescent="0.3">
      <c r="A342" s="43"/>
      <c r="B342" s="52" t="s">
        <v>572</v>
      </c>
      <c r="C342" s="53" t="s">
        <v>573</v>
      </c>
      <c r="D342" s="54">
        <v>5.99</v>
      </c>
      <c r="E342" s="55">
        <f t="shared" si="19"/>
        <v>0</v>
      </c>
      <c r="F342" s="48">
        <f t="shared" si="20"/>
        <v>0</v>
      </c>
      <c r="G342" s="56">
        <v>56</v>
      </c>
      <c r="H342" s="56">
        <v>1400</v>
      </c>
      <c r="I342" s="57"/>
      <c r="J342" s="51">
        <f t="shared" si="22"/>
        <v>0</v>
      </c>
    </row>
    <row r="343" spans="1:13" ht="15.6" x14ac:dyDescent="0.3">
      <c r="A343" s="43"/>
      <c r="B343" s="52" t="s">
        <v>574</v>
      </c>
      <c r="C343" s="53" t="s">
        <v>575</v>
      </c>
      <c r="D343" s="54">
        <v>11.33</v>
      </c>
      <c r="E343" s="55">
        <f t="shared" si="19"/>
        <v>0</v>
      </c>
      <c r="F343" s="48">
        <f t="shared" si="20"/>
        <v>0</v>
      </c>
      <c r="G343" s="56">
        <v>24</v>
      </c>
      <c r="H343" s="56">
        <v>600</v>
      </c>
      <c r="I343" s="57"/>
      <c r="J343" s="51">
        <f t="shared" si="22"/>
        <v>0</v>
      </c>
    </row>
    <row r="344" spans="1:13" ht="15.6" x14ac:dyDescent="0.3">
      <c r="A344" s="43"/>
      <c r="B344" s="52" t="s">
        <v>576</v>
      </c>
      <c r="C344" s="53" t="s">
        <v>577</v>
      </c>
      <c r="D344" s="54">
        <v>14.76</v>
      </c>
      <c r="E344" s="55">
        <f t="shared" si="19"/>
        <v>0</v>
      </c>
      <c r="F344" s="48">
        <f t="shared" si="20"/>
        <v>0</v>
      </c>
      <c r="G344" s="56">
        <v>12</v>
      </c>
      <c r="H344" s="56">
        <v>300</v>
      </c>
      <c r="I344" s="57"/>
      <c r="J344" s="51">
        <f t="shared" si="22"/>
        <v>0</v>
      </c>
    </row>
    <row r="345" spans="1:13" ht="15.6" x14ac:dyDescent="0.3">
      <c r="A345" s="43"/>
      <c r="B345" s="52" t="s">
        <v>578</v>
      </c>
      <c r="C345" s="53" t="s">
        <v>579</v>
      </c>
      <c r="D345" s="54">
        <v>25.130000000000003</v>
      </c>
      <c r="E345" s="55">
        <f t="shared" si="19"/>
        <v>0</v>
      </c>
      <c r="F345" s="48">
        <f t="shared" si="20"/>
        <v>0</v>
      </c>
      <c r="G345" s="56">
        <v>8</v>
      </c>
      <c r="H345" s="56">
        <v>200</v>
      </c>
      <c r="I345" s="57"/>
      <c r="J345" s="51">
        <f t="shared" si="22"/>
        <v>0</v>
      </c>
      <c r="K345" s="122"/>
    </row>
    <row r="346" spans="1:13" ht="15.6" x14ac:dyDescent="0.3">
      <c r="A346" s="43"/>
      <c r="B346" s="52" t="s">
        <v>580</v>
      </c>
      <c r="C346" s="53" t="s">
        <v>581</v>
      </c>
      <c r="D346" s="54">
        <v>45.32</v>
      </c>
      <c r="E346" s="55">
        <f t="shared" si="19"/>
        <v>0</v>
      </c>
      <c r="F346" s="48">
        <f t="shared" si="20"/>
        <v>0</v>
      </c>
      <c r="G346" s="56">
        <v>18</v>
      </c>
      <c r="H346" s="56">
        <v>180</v>
      </c>
      <c r="I346" s="57"/>
      <c r="J346" s="51">
        <f t="shared" si="22"/>
        <v>0</v>
      </c>
    </row>
    <row r="347" spans="1:13" ht="15.6" x14ac:dyDescent="0.3">
      <c r="A347" s="43"/>
      <c r="B347" s="52" t="s">
        <v>582</v>
      </c>
      <c r="C347" s="53" t="s">
        <v>583</v>
      </c>
      <c r="D347" s="54">
        <v>58.87</v>
      </c>
      <c r="E347" s="55">
        <f t="shared" si="19"/>
        <v>0</v>
      </c>
      <c r="F347" s="48">
        <f t="shared" si="20"/>
        <v>0</v>
      </c>
      <c r="G347" s="56">
        <v>12</v>
      </c>
      <c r="H347" s="56">
        <v>120</v>
      </c>
      <c r="I347" s="57"/>
      <c r="J347" s="51">
        <f t="shared" si="22"/>
        <v>0</v>
      </c>
    </row>
    <row r="348" spans="1:13" ht="15.6" x14ac:dyDescent="0.3">
      <c r="A348" s="43"/>
      <c r="B348" s="62" t="s">
        <v>584</v>
      </c>
      <c r="C348" s="63" t="s">
        <v>585</v>
      </c>
      <c r="D348" s="64">
        <v>93.27000000000001</v>
      </c>
      <c r="E348" s="65">
        <f t="shared" si="19"/>
        <v>0</v>
      </c>
      <c r="F348" s="66">
        <f t="shared" si="20"/>
        <v>0</v>
      </c>
      <c r="G348" s="67">
        <v>5</v>
      </c>
      <c r="H348" s="67">
        <v>50</v>
      </c>
      <c r="I348" s="68"/>
      <c r="J348" s="69">
        <f t="shared" si="22"/>
        <v>0</v>
      </c>
    </row>
    <row r="349" spans="1:13" ht="15.6" x14ac:dyDescent="0.3">
      <c r="A349" s="70"/>
      <c r="B349" s="71"/>
      <c r="C349" s="72" t="s">
        <v>586</v>
      </c>
      <c r="D349" s="73" t="s">
        <v>37</v>
      </c>
      <c r="E349" s="74">
        <f t="shared" si="19"/>
        <v>0</v>
      </c>
      <c r="F349" s="75" t="str">
        <f t="shared" si="20"/>
        <v>-</v>
      </c>
      <c r="G349" s="76"/>
      <c r="H349" s="76"/>
      <c r="I349" s="77"/>
      <c r="J349" s="78"/>
    </row>
    <row r="350" spans="1:13" ht="15.6" x14ac:dyDescent="0.3">
      <c r="A350" s="43"/>
      <c r="B350" s="44" t="s">
        <v>587</v>
      </c>
      <c r="C350" s="45" t="s">
        <v>588</v>
      </c>
      <c r="D350" s="46">
        <v>20.92</v>
      </c>
      <c r="E350" s="47">
        <f t="shared" si="19"/>
        <v>0</v>
      </c>
      <c r="F350" s="48">
        <f t="shared" si="20"/>
        <v>0</v>
      </c>
      <c r="G350" s="49">
        <v>5</v>
      </c>
      <c r="H350" s="49">
        <v>200</v>
      </c>
      <c r="I350" s="50"/>
      <c r="J350" s="51">
        <f t="shared" ref="J350:J357" si="23">IFERROR(F350*I350,0)</f>
        <v>0</v>
      </c>
    </row>
    <row r="351" spans="1:13" ht="15.6" x14ac:dyDescent="0.3">
      <c r="A351" s="43"/>
      <c r="B351" s="52" t="s">
        <v>589</v>
      </c>
      <c r="C351" s="53" t="s">
        <v>590</v>
      </c>
      <c r="D351" s="54">
        <v>20.92</v>
      </c>
      <c r="E351" s="55">
        <f t="shared" si="19"/>
        <v>0</v>
      </c>
      <c r="F351" s="48">
        <f t="shared" si="20"/>
        <v>0</v>
      </c>
      <c r="G351" s="56">
        <v>5</v>
      </c>
      <c r="H351" s="56">
        <v>150</v>
      </c>
      <c r="I351" s="57"/>
      <c r="J351" s="51">
        <f t="shared" si="23"/>
        <v>0</v>
      </c>
    </row>
    <row r="352" spans="1:13" ht="15.6" x14ac:dyDescent="0.3">
      <c r="A352" s="43"/>
      <c r="B352" s="52" t="s">
        <v>591</v>
      </c>
      <c r="C352" s="53" t="s">
        <v>592</v>
      </c>
      <c r="D352" s="54">
        <v>25.44</v>
      </c>
      <c r="E352" s="55">
        <f t="shared" si="19"/>
        <v>0</v>
      </c>
      <c r="F352" s="48">
        <f t="shared" si="20"/>
        <v>0</v>
      </c>
      <c r="G352" s="56">
        <v>5</v>
      </c>
      <c r="H352" s="56">
        <v>75</v>
      </c>
      <c r="I352" s="57"/>
      <c r="J352" s="51">
        <f t="shared" si="23"/>
        <v>0</v>
      </c>
      <c r="L352" s="60"/>
      <c r="M352" s="122"/>
    </row>
    <row r="353" spans="1:10" ht="15.6" x14ac:dyDescent="0.3">
      <c r="A353" s="43"/>
      <c r="B353" s="52" t="s">
        <v>593</v>
      </c>
      <c r="C353" s="53" t="s">
        <v>594</v>
      </c>
      <c r="D353" s="54">
        <v>36.739999999999995</v>
      </c>
      <c r="E353" s="55">
        <f t="shared" si="19"/>
        <v>0</v>
      </c>
      <c r="F353" s="48">
        <f t="shared" si="20"/>
        <v>0</v>
      </c>
      <c r="G353" s="56">
        <v>5</v>
      </c>
      <c r="H353" s="56">
        <v>40</v>
      </c>
      <c r="I353" s="57"/>
      <c r="J353" s="51">
        <f t="shared" si="23"/>
        <v>0</v>
      </c>
    </row>
    <row r="354" spans="1:10" ht="15.6" x14ac:dyDescent="0.3">
      <c r="A354" s="43"/>
      <c r="B354" s="52" t="s">
        <v>595</v>
      </c>
      <c r="C354" s="53" t="s">
        <v>596</v>
      </c>
      <c r="D354" s="54">
        <v>58.22</v>
      </c>
      <c r="E354" s="55">
        <f t="shared" si="19"/>
        <v>0</v>
      </c>
      <c r="F354" s="48">
        <f t="shared" si="20"/>
        <v>0</v>
      </c>
      <c r="G354" s="56">
        <v>5</v>
      </c>
      <c r="H354" s="56">
        <v>40</v>
      </c>
      <c r="I354" s="57"/>
      <c r="J354" s="51">
        <f t="shared" si="23"/>
        <v>0</v>
      </c>
    </row>
    <row r="355" spans="1:10" ht="15.6" x14ac:dyDescent="0.3">
      <c r="A355" s="43"/>
      <c r="B355" s="52" t="s">
        <v>597</v>
      </c>
      <c r="C355" s="53" t="s">
        <v>598</v>
      </c>
      <c r="D355" s="54">
        <v>91.11</v>
      </c>
      <c r="E355" s="55">
        <f t="shared" si="19"/>
        <v>0</v>
      </c>
      <c r="F355" s="48">
        <f t="shared" si="20"/>
        <v>0</v>
      </c>
      <c r="G355" s="56">
        <v>5</v>
      </c>
      <c r="H355" s="56">
        <v>25</v>
      </c>
      <c r="I355" s="57"/>
      <c r="J355" s="51">
        <f t="shared" si="23"/>
        <v>0</v>
      </c>
    </row>
    <row r="356" spans="1:10" ht="15.6" x14ac:dyDescent="0.3">
      <c r="A356" s="43"/>
      <c r="B356" s="52" t="s">
        <v>599</v>
      </c>
      <c r="C356" s="53" t="s">
        <v>600</v>
      </c>
      <c r="D356" s="54">
        <v>116.39</v>
      </c>
      <c r="E356" s="55">
        <f t="shared" si="19"/>
        <v>0</v>
      </c>
      <c r="F356" s="48">
        <f t="shared" si="20"/>
        <v>0</v>
      </c>
      <c r="G356" s="56">
        <v>5</v>
      </c>
      <c r="H356" s="56">
        <v>25</v>
      </c>
      <c r="I356" s="57"/>
      <c r="J356" s="51">
        <f t="shared" si="23"/>
        <v>0</v>
      </c>
    </row>
    <row r="357" spans="1:10" ht="15.6" x14ac:dyDescent="0.3">
      <c r="A357" s="43"/>
      <c r="B357" s="62" t="s">
        <v>601</v>
      </c>
      <c r="C357" s="63" t="s">
        <v>602</v>
      </c>
      <c r="D357" s="64">
        <v>242.48999999999998</v>
      </c>
      <c r="E357" s="65">
        <f t="shared" si="19"/>
        <v>0</v>
      </c>
      <c r="F357" s="66">
        <f t="shared" si="20"/>
        <v>0</v>
      </c>
      <c r="G357" s="67">
        <v>5</v>
      </c>
      <c r="H357" s="67">
        <v>10</v>
      </c>
      <c r="I357" s="68"/>
      <c r="J357" s="69">
        <f t="shared" si="23"/>
        <v>0</v>
      </c>
    </row>
    <row r="358" spans="1:10" ht="15.6" x14ac:dyDescent="0.3">
      <c r="A358" s="70"/>
      <c r="B358" s="71"/>
      <c r="C358" s="72" t="s">
        <v>603</v>
      </c>
      <c r="D358" s="73" t="s">
        <v>37</v>
      </c>
      <c r="E358" s="74">
        <f t="shared" si="19"/>
        <v>0</v>
      </c>
      <c r="F358" s="75" t="str">
        <f t="shared" si="20"/>
        <v>-</v>
      </c>
      <c r="G358" s="76"/>
      <c r="H358" s="76"/>
      <c r="I358" s="77"/>
      <c r="J358" s="78"/>
    </row>
    <row r="359" spans="1:10" ht="15.6" x14ac:dyDescent="0.3">
      <c r="A359" s="43"/>
      <c r="B359" s="115" t="s">
        <v>604</v>
      </c>
      <c r="C359" s="45" t="s">
        <v>605</v>
      </c>
      <c r="D359" s="46">
        <v>25.53</v>
      </c>
      <c r="E359" s="47">
        <f t="shared" si="19"/>
        <v>0</v>
      </c>
      <c r="F359" s="48">
        <f t="shared" si="20"/>
        <v>0</v>
      </c>
      <c r="G359" s="49">
        <v>5</v>
      </c>
      <c r="H359" s="49">
        <v>70</v>
      </c>
      <c r="I359" s="50"/>
      <c r="J359" s="51">
        <f t="shared" ref="J359:J364" si="24">IFERROR(F359*I359,0)</f>
        <v>0</v>
      </c>
    </row>
    <row r="360" spans="1:10" ht="15.6" x14ac:dyDescent="0.3">
      <c r="A360" s="43"/>
      <c r="B360" s="147" t="s">
        <v>606</v>
      </c>
      <c r="C360" s="53" t="s">
        <v>607</v>
      </c>
      <c r="D360" s="54">
        <v>34.85</v>
      </c>
      <c r="E360" s="55">
        <f t="shared" si="19"/>
        <v>0</v>
      </c>
      <c r="F360" s="48">
        <f t="shared" si="20"/>
        <v>0</v>
      </c>
      <c r="G360" s="56">
        <v>5</v>
      </c>
      <c r="H360" s="56">
        <v>60</v>
      </c>
      <c r="I360" s="57"/>
      <c r="J360" s="51">
        <f t="shared" si="24"/>
        <v>0</v>
      </c>
    </row>
    <row r="361" spans="1:10" ht="15.6" x14ac:dyDescent="0.3">
      <c r="A361" s="43"/>
      <c r="B361" s="147" t="s">
        <v>608</v>
      </c>
      <c r="C361" s="53" t="s">
        <v>609</v>
      </c>
      <c r="D361" s="54">
        <v>57.12</v>
      </c>
      <c r="E361" s="55">
        <f t="shared" si="19"/>
        <v>0</v>
      </c>
      <c r="F361" s="48">
        <f t="shared" si="20"/>
        <v>0</v>
      </c>
      <c r="G361" s="56">
        <v>5</v>
      </c>
      <c r="H361" s="56">
        <v>40</v>
      </c>
      <c r="I361" s="57"/>
      <c r="J361" s="51">
        <f t="shared" si="24"/>
        <v>0</v>
      </c>
    </row>
    <row r="362" spans="1:10" ht="15.6" x14ac:dyDescent="0.3">
      <c r="A362" s="43"/>
      <c r="B362" s="147" t="s">
        <v>610</v>
      </c>
      <c r="C362" s="53" t="s">
        <v>611</v>
      </c>
      <c r="D362" s="54">
        <v>65.240000000000009</v>
      </c>
      <c r="E362" s="55">
        <f t="shared" si="19"/>
        <v>0</v>
      </c>
      <c r="F362" s="48">
        <f t="shared" si="20"/>
        <v>0</v>
      </c>
      <c r="G362" s="56">
        <v>5</v>
      </c>
      <c r="H362" s="56">
        <v>40</v>
      </c>
      <c r="I362" s="57"/>
      <c r="J362" s="51">
        <f t="shared" si="24"/>
        <v>0</v>
      </c>
    </row>
    <row r="363" spans="1:10" ht="15.6" x14ac:dyDescent="0.3">
      <c r="A363" s="43"/>
      <c r="B363" s="147" t="s">
        <v>612</v>
      </c>
      <c r="C363" s="53" t="s">
        <v>613</v>
      </c>
      <c r="D363" s="171">
        <v>91.050000000000011</v>
      </c>
      <c r="E363" s="55">
        <f t="shared" si="19"/>
        <v>0</v>
      </c>
      <c r="F363" s="48">
        <f t="shared" si="20"/>
        <v>0</v>
      </c>
      <c r="G363" s="56">
        <v>5</v>
      </c>
      <c r="H363" s="56">
        <v>30</v>
      </c>
      <c r="I363" s="57"/>
      <c r="J363" s="51">
        <f t="shared" si="24"/>
        <v>0</v>
      </c>
    </row>
    <row r="364" spans="1:10" ht="15.6" x14ac:dyDescent="0.3">
      <c r="A364" s="135"/>
      <c r="B364" s="147" t="s">
        <v>614</v>
      </c>
      <c r="C364" s="172" t="s">
        <v>615</v>
      </c>
      <c r="D364" s="171">
        <v>121.33</v>
      </c>
      <c r="E364" s="55">
        <f t="shared" si="19"/>
        <v>0</v>
      </c>
      <c r="F364" s="48">
        <f t="shared" si="20"/>
        <v>0</v>
      </c>
      <c r="G364" s="56">
        <v>5</v>
      </c>
      <c r="H364" s="56">
        <v>20</v>
      </c>
      <c r="I364" s="57"/>
      <c r="J364" s="51">
        <f t="shared" si="24"/>
        <v>0</v>
      </c>
    </row>
    <row r="365" spans="1:10" ht="15.6" x14ac:dyDescent="0.3"/>
    <row r="366" spans="1:10" ht="15.6" hidden="1" x14ac:dyDescent="0.3"/>
    <row r="367" spans="1:10" ht="15.6" hidden="1" x14ac:dyDescent="0.3"/>
    <row r="368" spans="1:10" ht="15.6" hidden="1" x14ac:dyDescent="0.3"/>
    <row r="369" ht="15.6" hidden="1" x14ac:dyDescent="0.3"/>
    <row r="370" ht="15.6" hidden="1" x14ac:dyDescent="0.3"/>
    <row r="371" ht="15.6" hidden="1" x14ac:dyDescent="0.3"/>
    <row r="372" ht="15.6" hidden="1" x14ac:dyDescent="0.3"/>
    <row r="373" ht="15.6" hidden="1" x14ac:dyDescent="0.3"/>
    <row r="374" ht="15.6" hidden="1" x14ac:dyDescent="0.3"/>
    <row r="375" ht="15.6" hidden="1" x14ac:dyDescent="0.3"/>
    <row r="376" ht="15.6" hidden="1" x14ac:dyDescent="0.3"/>
    <row r="377" ht="15.6" hidden="1" x14ac:dyDescent="0.3"/>
    <row r="378" ht="15.6" hidden="1" x14ac:dyDescent="0.3"/>
    <row r="379" ht="15.6" hidden="1" x14ac:dyDescent="0.3"/>
    <row r="380" ht="15.6" hidden="1" x14ac:dyDescent="0.3"/>
    <row r="381" ht="15.6" hidden="1" x14ac:dyDescent="0.3"/>
    <row r="382" ht="15.6" hidden="1" x14ac:dyDescent="0.3"/>
    <row r="383" ht="15.6" hidden="1" x14ac:dyDescent="0.3"/>
    <row r="384" ht="15.6" hidden="1" x14ac:dyDescent="0.3"/>
    <row r="385" ht="15.6" hidden="1" x14ac:dyDescent="0.3"/>
    <row r="386" ht="15.6" hidden="1" x14ac:dyDescent="0.3"/>
    <row r="387" ht="15.6" hidden="1" x14ac:dyDescent="0.3"/>
    <row r="388" ht="15.6" hidden="1" x14ac:dyDescent="0.3"/>
    <row r="389" ht="15.6" hidden="1" x14ac:dyDescent="0.3"/>
    <row r="390" ht="15.6" hidden="1" x14ac:dyDescent="0.3"/>
    <row r="391" ht="15.6" hidden="1" x14ac:dyDescent="0.3"/>
    <row r="392" ht="15.6" hidden="1" x14ac:dyDescent="0.3"/>
    <row r="393" ht="15.6" hidden="1" x14ac:dyDescent="0.3"/>
    <row r="394" ht="15.6" hidden="1" x14ac:dyDescent="0.3"/>
    <row r="395" ht="15.6" hidden="1" x14ac:dyDescent="0.3"/>
    <row r="396" ht="15.6" hidden="1" x14ac:dyDescent="0.3"/>
    <row r="397" ht="15.6" hidden="1" x14ac:dyDescent="0.3"/>
    <row r="398" ht="15.6" hidden="1" x14ac:dyDescent="0.3"/>
    <row r="399" ht="15.6" hidden="1" x14ac:dyDescent="0.3"/>
    <row r="400" ht="15.6" hidden="1" x14ac:dyDescent="0.3"/>
    <row r="401" ht="15.6" hidden="1" x14ac:dyDescent="0.3"/>
    <row r="402" ht="15.6" hidden="1" x14ac:dyDescent="0.3"/>
    <row r="403" ht="15.6" hidden="1" x14ac:dyDescent="0.3"/>
    <row r="404" ht="15.6" hidden="1" x14ac:dyDescent="0.3"/>
    <row r="405" ht="15.6" hidden="1" x14ac:dyDescent="0.3"/>
    <row r="406" ht="15.6" hidden="1" x14ac:dyDescent="0.3"/>
    <row r="407" ht="15.6" hidden="1" x14ac:dyDescent="0.3"/>
    <row r="408" ht="15.6" hidden="1" x14ac:dyDescent="0.3"/>
    <row r="409" ht="15.6" hidden="1" x14ac:dyDescent="0.3"/>
    <row r="410" ht="15.6" hidden="1" x14ac:dyDescent="0.3"/>
    <row r="411" ht="15.6" hidden="1" x14ac:dyDescent="0.3"/>
  </sheetData>
  <sheetProtection algorithmName="SHA-512" hashValue="okx2LGzN6TYK3FRMbNGJju4VtL7CVyQ+trW3sPb4v9AJVcwmB25yLJ455RMHXJncWUb1YqsJWJZtfqWx0sm+4g==" saltValue="7sJYQZp5Wo3tFqLaRfM41A==" spinCount="100000" sheet="1" objects="1" scenarios="1" formatColumns="0" autoFilter="0"/>
  <protectedRanges>
    <protectedRange sqref="E2" name="Range3"/>
    <protectedRange sqref="I5:I364" name="Range1"/>
    <protectedRange sqref="E5:F364" name="Range2"/>
  </protectedRanges>
  <autoFilter ref="I3:I411" xr:uid="{9789647B-1055-473C-9586-FCCF9FFE1633}"/>
  <mergeCells count="1">
    <mergeCell ref="A2:B2"/>
  </mergeCells>
  <conditionalFormatting sqref="E5:E364">
    <cfRule type="cellIs" dxfId="1" priority="2" operator="notEqual">
      <formula>$E$2</formula>
    </cfRule>
  </conditionalFormatting>
  <conditionalFormatting sqref="F5:F364">
    <cfRule type="cellIs" dxfId="0" priority="1" operator="notEqual">
      <formula>$E$2*$D5</formula>
    </cfRule>
  </conditionalFormatting>
  <printOptions gridLines="1"/>
  <pageMargins left="0.7" right="0.7" top="0.75" bottom="0.75" header="0.3" footer="0.3"/>
  <pageSetup scale="51" fitToHeight="0" orientation="portrait" r:id="rId1"/>
  <headerFooter>
    <oddHeader>&amp;LBRASS FITTINGS
&amp;K00-040Subject to change without notice&amp;RBRASS FITTINGS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Brass Fittings </vt:lpstr>
      <vt:lpstr>'Brass Fittings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2025-02-18T22:02:12Z</dcterms:created>
  <dcterms:modified xsi:type="dcterms:W3CDTF">2025-04-06T20:08:28Z</dcterms:modified>
</cp:coreProperties>
</file>