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CAST IRON/040725/"/>
    </mc:Choice>
  </mc:AlternateContent>
  <xr:revisionPtr revIDLastSave="16" documentId="8_{49A38F76-FB78-457D-8633-165B79E5A707}" xr6:coauthVersionLast="47" xr6:coauthVersionMax="47" xr10:uidLastSave="{74F1EE59-52AF-4A79-A893-9F752A016D32}"/>
  <bookViews>
    <workbookView xWindow="-108" yWindow="-108" windowWidth="23256" windowHeight="12456" xr2:uid="{C59F3B96-7FF3-4460-9121-99B58E08DCFA}"/>
  </bookViews>
  <sheets>
    <sheet name="CI Fittings" sheetId="1" r:id="rId1"/>
  </sheets>
  <definedNames>
    <definedName name="_xlnm._FilterDatabase" localSheetId="0" hidden="1">'CI Fittings'!$I$3:$I$136</definedName>
    <definedName name="_xlnm.Print_Titles" localSheetId="0">'CI Fittings'!$3:$3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" l="1"/>
  <c r="F100" i="1" s="1"/>
  <c r="J100" i="1" s="1"/>
  <c r="E134" i="1"/>
  <c r="F134" i="1" s="1"/>
  <c r="J134" i="1" s="1"/>
  <c r="E133" i="1"/>
  <c r="F133" i="1" s="1"/>
  <c r="J133" i="1" s="1"/>
  <c r="E131" i="1"/>
  <c r="F131" i="1" s="1"/>
  <c r="J131" i="1" s="1"/>
  <c r="E127" i="1"/>
  <c r="F127" i="1" s="1"/>
  <c r="J127" i="1" s="1"/>
  <c r="E124" i="1"/>
  <c r="F124" i="1" s="1"/>
  <c r="J124" i="1" s="1"/>
  <c r="E118" i="1"/>
  <c r="F118" i="1" s="1"/>
  <c r="J118" i="1" s="1"/>
  <c r="E115" i="1"/>
  <c r="F115" i="1" s="1"/>
  <c r="J115" i="1" s="1"/>
  <c r="E109" i="1"/>
  <c r="F109" i="1" s="1"/>
  <c r="J109" i="1" s="1"/>
  <c r="E106" i="1"/>
  <c r="F106" i="1" s="1"/>
  <c r="J106" i="1" s="1"/>
  <c r="E97" i="1"/>
  <c r="F97" i="1" s="1"/>
  <c r="J97" i="1" s="1"/>
  <c r="E91" i="1"/>
  <c r="F91" i="1" s="1"/>
  <c r="J91" i="1" s="1"/>
  <c r="E88" i="1"/>
  <c r="F88" i="1" s="1"/>
  <c r="J88" i="1" s="1"/>
  <c r="E82" i="1"/>
  <c r="F82" i="1" s="1"/>
  <c r="J82" i="1" s="1"/>
  <c r="E79" i="1"/>
  <c r="F79" i="1" s="1"/>
  <c r="J79" i="1" s="1"/>
  <c r="E78" i="1"/>
  <c r="F78" i="1" s="1"/>
  <c r="J78" i="1" s="1"/>
  <c r="E76" i="1"/>
  <c r="F76" i="1" s="1"/>
  <c r="J76" i="1" s="1"/>
  <c r="E75" i="1"/>
  <c r="F75" i="1" s="1"/>
  <c r="J75" i="1" s="1"/>
  <c r="E73" i="1"/>
  <c r="F73" i="1" s="1"/>
  <c r="J73" i="1" s="1"/>
  <c r="E72" i="1"/>
  <c r="F72" i="1" s="1"/>
  <c r="J72" i="1" s="1"/>
  <c r="E66" i="1"/>
  <c r="F66" i="1" s="1"/>
  <c r="J66" i="1" s="1"/>
  <c r="E63" i="1"/>
  <c r="F63" i="1" s="1"/>
  <c r="E57" i="1"/>
  <c r="F57" i="1" s="1"/>
  <c r="J57" i="1" s="1"/>
  <c r="E54" i="1"/>
  <c r="F54" i="1" s="1"/>
  <c r="J54" i="1" s="1"/>
  <c r="E51" i="1"/>
  <c r="F51" i="1" s="1"/>
  <c r="J51" i="1" s="1"/>
  <c r="E50" i="1"/>
  <c r="F50" i="1" s="1"/>
  <c r="J50" i="1" s="1"/>
  <c r="E48" i="1"/>
  <c r="F48" i="1" s="1"/>
  <c r="J48" i="1" s="1"/>
  <c r="E47" i="1"/>
  <c r="F47" i="1" s="1"/>
  <c r="J47" i="1" s="1"/>
  <c r="E44" i="1"/>
  <c r="F44" i="1" s="1"/>
  <c r="E41" i="1"/>
  <c r="F41" i="1" s="1"/>
  <c r="E38" i="1"/>
  <c r="F38" i="1" s="1"/>
  <c r="J38" i="1" s="1"/>
  <c r="E35" i="1"/>
  <c r="F35" i="1" s="1"/>
  <c r="J35" i="1" s="1"/>
  <c r="E34" i="1"/>
  <c r="F34" i="1" s="1"/>
  <c r="E32" i="1"/>
  <c r="F32" i="1" s="1"/>
  <c r="J32" i="1" s="1"/>
  <c r="E31" i="1"/>
  <c r="F31" i="1" s="1"/>
  <c r="J31" i="1" s="1"/>
  <c r="E28" i="1"/>
  <c r="F28" i="1" s="1"/>
  <c r="E25" i="1"/>
  <c r="F25" i="1" s="1"/>
  <c r="J25" i="1" s="1"/>
  <c r="E22" i="1"/>
  <c r="F22" i="1" s="1"/>
  <c r="J22" i="1" s="1"/>
  <c r="E19" i="1"/>
  <c r="F19" i="1" s="1"/>
  <c r="E16" i="1"/>
  <c r="F16" i="1" s="1"/>
  <c r="E15" i="1"/>
  <c r="F15" i="1" s="1"/>
  <c r="J15" i="1" s="1"/>
  <c r="E9" i="1"/>
  <c r="F9" i="1" s="1"/>
  <c r="J9" i="1" s="1"/>
  <c r="E6" i="1"/>
  <c r="F6" i="1" s="1"/>
  <c r="J6" i="1" s="1"/>
  <c r="E102" i="1"/>
  <c r="F102" i="1" s="1"/>
  <c r="J102" i="1" s="1"/>
  <c r="E81" i="1" l="1"/>
  <c r="F81" i="1" s="1"/>
  <c r="J81" i="1" s="1"/>
  <c r="E136" i="1"/>
  <c r="F136" i="1" s="1"/>
  <c r="J136" i="1" s="1"/>
  <c r="E60" i="1"/>
  <c r="F60" i="1" s="1"/>
  <c r="J60" i="1" s="1"/>
  <c r="E69" i="1"/>
  <c r="F69" i="1" s="1"/>
  <c r="J69" i="1" s="1"/>
  <c r="E12" i="1"/>
  <c r="F12" i="1" s="1"/>
  <c r="J12" i="1" s="1"/>
  <c r="E29" i="1"/>
  <c r="F29" i="1" s="1"/>
  <c r="J29" i="1" s="1"/>
  <c r="E45" i="1"/>
  <c r="F45" i="1" s="1"/>
  <c r="J45" i="1" s="1"/>
  <c r="E85" i="1"/>
  <c r="F85" i="1" s="1"/>
  <c r="J85" i="1" s="1"/>
  <c r="E94" i="1"/>
  <c r="F94" i="1" s="1"/>
  <c r="J94" i="1" s="1"/>
  <c r="E103" i="1"/>
  <c r="F103" i="1" s="1"/>
  <c r="J103" i="1" s="1"/>
  <c r="E112" i="1"/>
  <c r="F112" i="1" s="1"/>
  <c r="J112" i="1" s="1"/>
  <c r="E121" i="1"/>
  <c r="F121" i="1" s="1"/>
  <c r="J121" i="1" s="1"/>
  <c r="E130" i="1"/>
  <c r="F130" i="1" s="1"/>
  <c r="E10" i="1"/>
  <c r="F10" i="1" s="1"/>
  <c r="J10" i="1" s="1"/>
  <c r="E67" i="1"/>
  <c r="F67" i="1" s="1"/>
  <c r="J67" i="1" s="1"/>
  <c r="E23" i="1"/>
  <c r="F23" i="1" s="1"/>
  <c r="E58" i="1"/>
  <c r="F58" i="1" s="1"/>
  <c r="J58" i="1" s="1"/>
  <c r="E107" i="1"/>
  <c r="F107" i="1" s="1"/>
  <c r="J107" i="1" s="1"/>
  <c r="E113" i="1"/>
  <c r="F113" i="1" s="1"/>
  <c r="J113" i="1" s="1"/>
  <c r="E122" i="1"/>
  <c r="F122" i="1" s="1"/>
  <c r="J122" i="1" s="1"/>
  <c r="E39" i="1"/>
  <c r="F39" i="1" s="1"/>
  <c r="E86" i="1"/>
  <c r="F86" i="1" s="1"/>
  <c r="J86" i="1" s="1"/>
  <c r="E98" i="1"/>
  <c r="F98" i="1" s="1"/>
  <c r="J98" i="1" s="1"/>
  <c r="E104" i="1"/>
  <c r="F104" i="1" s="1"/>
  <c r="E30" i="1"/>
  <c r="F30" i="1" s="1"/>
  <c r="J30" i="1" s="1"/>
  <c r="E33" i="1"/>
  <c r="F33" i="1" s="1"/>
  <c r="J33" i="1" s="1"/>
  <c r="E46" i="1"/>
  <c r="F46" i="1" s="1"/>
  <c r="J46" i="1" s="1"/>
  <c r="E49" i="1"/>
  <c r="F49" i="1" s="1"/>
  <c r="J49" i="1" s="1"/>
  <c r="E52" i="1"/>
  <c r="F52" i="1" s="1"/>
  <c r="E71" i="1"/>
  <c r="F71" i="1" s="1"/>
  <c r="J71" i="1" s="1"/>
  <c r="E74" i="1"/>
  <c r="F74" i="1" s="1"/>
  <c r="J74" i="1" s="1"/>
  <c r="E77" i="1"/>
  <c r="F77" i="1" s="1"/>
  <c r="J77" i="1" s="1"/>
  <c r="E80" i="1"/>
  <c r="F80" i="1" s="1"/>
  <c r="J80" i="1" s="1"/>
  <c r="E83" i="1"/>
  <c r="F83" i="1" s="1"/>
  <c r="E132" i="1"/>
  <c r="F132" i="1" s="1"/>
  <c r="J132" i="1" s="1"/>
  <c r="E135" i="1"/>
  <c r="F135" i="1" s="1"/>
  <c r="J135" i="1" s="1"/>
  <c r="E7" i="1"/>
  <c r="F7" i="1" s="1"/>
  <c r="J7" i="1" s="1"/>
  <c r="E70" i="1"/>
  <c r="F70" i="1" s="1"/>
  <c r="E17" i="1"/>
  <c r="F17" i="1" s="1"/>
  <c r="J17" i="1" s="1"/>
  <c r="E55" i="1"/>
  <c r="F55" i="1" s="1"/>
  <c r="E95" i="1"/>
  <c r="F95" i="1" s="1"/>
  <c r="J95" i="1" s="1"/>
  <c r="E101" i="1"/>
  <c r="F101" i="1" s="1"/>
  <c r="J101" i="1" s="1"/>
  <c r="E8" i="1"/>
  <c r="F8" i="1" s="1"/>
  <c r="J8" i="1" s="1"/>
  <c r="E27" i="1"/>
  <c r="F27" i="1" s="1"/>
  <c r="J27" i="1" s="1"/>
  <c r="E42" i="1"/>
  <c r="F42" i="1" s="1"/>
  <c r="J42" i="1" s="1"/>
  <c r="E64" i="1"/>
  <c r="F64" i="1" s="1"/>
  <c r="J64" i="1" s="1"/>
  <c r="E20" i="1"/>
  <c r="F20" i="1" s="1"/>
  <c r="J20" i="1" s="1"/>
  <c r="E110" i="1"/>
  <c r="F110" i="1" s="1"/>
  <c r="J110" i="1" s="1"/>
  <c r="E119" i="1"/>
  <c r="F119" i="1" s="1"/>
  <c r="J119" i="1" s="1"/>
  <c r="E36" i="1"/>
  <c r="F36" i="1" s="1"/>
  <c r="J36" i="1" s="1"/>
  <c r="E92" i="1"/>
  <c r="F92" i="1" s="1"/>
  <c r="J92" i="1" s="1"/>
  <c r="E5" i="1"/>
  <c r="F5" i="1" s="1"/>
  <c r="J5" i="1" s="1"/>
  <c r="E11" i="1"/>
  <c r="F11" i="1" s="1"/>
  <c r="J11" i="1" s="1"/>
  <c r="E14" i="1"/>
  <c r="F14" i="1" s="1"/>
  <c r="E24" i="1"/>
  <c r="F24" i="1" s="1"/>
  <c r="J24" i="1" s="1"/>
  <c r="E43" i="1"/>
  <c r="F43" i="1" s="1"/>
  <c r="J43" i="1" s="1"/>
  <c r="E65" i="1"/>
  <c r="F65" i="1" s="1"/>
  <c r="J65" i="1" s="1"/>
  <c r="E68" i="1"/>
  <c r="F68" i="1" s="1"/>
  <c r="J68" i="1" s="1"/>
  <c r="E129" i="1"/>
  <c r="F129" i="1" s="1"/>
  <c r="J129" i="1" s="1"/>
  <c r="E21" i="1"/>
  <c r="F21" i="1" s="1"/>
  <c r="J21" i="1" s="1"/>
  <c r="E40" i="1"/>
  <c r="F40" i="1" s="1"/>
  <c r="J40" i="1" s="1"/>
  <c r="E56" i="1"/>
  <c r="F56" i="1" s="1"/>
  <c r="J56" i="1" s="1"/>
  <c r="E59" i="1"/>
  <c r="F59" i="1" s="1"/>
  <c r="J59" i="1" s="1"/>
  <c r="E62" i="1"/>
  <c r="F62" i="1" s="1"/>
  <c r="J62" i="1" s="1"/>
  <c r="E105" i="1"/>
  <c r="F105" i="1" s="1"/>
  <c r="J105" i="1" s="1"/>
  <c r="E108" i="1"/>
  <c r="F108" i="1" s="1"/>
  <c r="J108" i="1" s="1"/>
  <c r="E111" i="1"/>
  <c r="F111" i="1" s="1"/>
  <c r="J111" i="1" s="1"/>
  <c r="E114" i="1"/>
  <c r="F114" i="1" s="1"/>
  <c r="J114" i="1" s="1"/>
  <c r="E117" i="1"/>
  <c r="F117" i="1" s="1"/>
  <c r="J117" i="1" s="1"/>
  <c r="E120" i="1"/>
  <c r="F120" i="1" s="1"/>
  <c r="J120" i="1" s="1"/>
  <c r="E123" i="1"/>
  <c r="F123" i="1" s="1"/>
  <c r="J123" i="1" s="1"/>
  <c r="E126" i="1"/>
  <c r="F126" i="1" s="1"/>
  <c r="E13" i="1"/>
  <c r="F13" i="1" s="1"/>
  <c r="J13" i="1" s="1"/>
  <c r="E26" i="1"/>
  <c r="F26" i="1" s="1"/>
  <c r="J26" i="1" s="1"/>
  <c r="E128" i="1"/>
  <c r="F128" i="1" s="1"/>
  <c r="J128" i="1" s="1"/>
  <c r="E61" i="1"/>
  <c r="F61" i="1" s="1"/>
  <c r="J61" i="1" s="1"/>
  <c r="E116" i="1"/>
  <c r="F116" i="1" s="1"/>
  <c r="J116" i="1" s="1"/>
  <c r="E125" i="1"/>
  <c r="F125" i="1" s="1"/>
  <c r="J125" i="1" s="1"/>
  <c r="E89" i="1"/>
  <c r="F89" i="1" s="1"/>
  <c r="J89" i="1" s="1"/>
  <c r="E18" i="1"/>
  <c r="F18" i="1" s="1"/>
  <c r="J18" i="1" s="1"/>
  <c r="E37" i="1"/>
  <c r="F37" i="1" s="1"/>
  <c r="J37" i="1" s="1"/>
  <c r="E53" i="1"/>
  <c r="F53" i="1" s="1"/>
  <c r="J53" i="1" s="1"/>
  <c r="E84" i="1"/>
  <c r="F84" i="1" s="1"/>
  <c r="J84" i="1" s="1"/>
  <c r="E87" i="1"/>
  <c r="F87" i="1" s="1"/>
  <c r="J87" i="1" s="1"/>
  <c r="E90" i="1"/>
  <c r="F90" i="1" s="1"/>
  <c r="J90" i="1" s="1"/>
  <c r="E93" i="1"/>
  <c r="F93" i="1" s="1"/>
  <c r="J93" i="1" s="1"/>
  <c r="E96" i="1"/>
  <c r="F96" i="1" s="1"/>
  <c r="J96" i="1" s="1"/>
  <c r="E99" i="1"/>
  <c r="F99" i="1" s="1"/>
  <c r="J99" i="1" s="1"/>
  <c r="L3" i="1" l="1"/>
</calcChain>
</file>

<file path=xl/sharedStrings.xml><?xml version="1.0" encoding="utf-8"?>
<sst xmlns="http://schemas.openxmlformats.org/spreadsheetml/2006/main" count="248" uniqueCount="248">
  <si>
    <t>Insert Your Quantity (Pieces)</t>
  </si>
  <si>
    <t>Alro Part #</t>
  </si>
  <si>
    <t>CAST IRON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</si>
  <si>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</si>
  <si>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</si>
  <si>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</si>
  <si>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</si>
  <si>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</si>
  <si>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</si>
  <si>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</si>
  <si>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</si>
  <si>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90 ELBOWS</t>
  </si>
  <si>
    <t>P7526</t>
  </si>
  <si>
    <t>1/2 Cast Iron 90 Elbow</t>
  </si>
  <si>
    <t>P7527</t>
  </si>
  <si>
    <t>3/4 Cast Iron 90 Elbow</t>
  </si>
  <si>
    <t>P7528</t>
  </si>
  <si>
    <t>1 Cast Iron 90 Elbow</t>
  </si>
  <si>
    <t>P7529</t>
  </si>
  <si>
    <t>1-1/4 Cast Iron 90 Elbow</t>
  </si>
  <si>
    <t>P7531</t>
  </si>
  <si>
    <t>1-1/2 Cast Iron 90 Elbow</t>
  </si>
  <si>
    <t>P7532</t>
  </si>
  <si>
    <t>2 Cast Iron 90 Elbow</t>
  </si>
  <si>
    <t>P7533</t>
  </si>
  <si>
    <t>2-1/2 Cast Iron 90 Elbow</t>
  </si>
  <si>
    <t>P7534</t>
  </si>
  <si>
    <t>3 Cast Iron 90 Elbow</t>
  </si>
  <si>
    <t>P8336</t>
  </si>
  <si>
    <t>4 Cast Iron 90 Elbow</t>
  </si>
  <si>
    <t>REDUCING 90 ELBOWS</t>
  </si>
  <si>
    <t>P7535</t>
  </si>
  <si>
    <t>3/4x1/2 Cast Iron 90 Elbow</t>
  </si>
  <si>
    <t>P7536</t>
  </si>
  <si>
    <t>1x1/2 Cast Iron 90 Elbow</t>
  </si>
  <si>
    <t>P7537</t>
  </si>
  <si>
    <t>1x3/4 Cast Iron 90 Elbow</t>
  </si>
  <si>
    <t>P7538</t>
  </si>
  <si>
    <t>1-1/4x1/2 Cast Iron 90 Elbow</t>
  </si>
  <si>
    <t>P7539</t>
  </si>
  <si>
    <t>1-1/4x3/4 Cast Iron 90 Elbow</t>
  </si>
  <si>
    <t>P7540</t>
  </si>
  <si>
    <t>1-1/4x1 Cast Iron 90 Elbow</t>
  </si>
  <si>
    <t>P7541</t>
  </si>
  <si>
    <t>1-1/2x1/2 Cast Iron 90 Elbow</t>
  </si>
  <si>
    <t>P7542</t>
  </si>
  <si>
    <t>1-1/2x3/4 Cast Iron 90 Elbow</t>
  </si>
  <si>
    <t>P7543</t>
  </si>
  <si>
    <t>1-1/2x1 Cast Iron 90 Elbow</t>
  </si>
  <si>
    <t>P7544</t>
  </si>
  <si>
    <t>1-1/2x1-1/4 Cast Iron 90 Elbow</t>
  </si>
  <si>
    <t>P7545</t>
  </si>
  <si>
    <t>2x1/2 Cast Iron 90 Elbow</t>
  </si>
  <si>
    <t>P7546</t>
  </si>
  <si>
    <t>2x3/4 Cast Iron 90 Elbow</t>
  </si>
  <si>
    <t>P7547</t>
  </si>
  <si>
    <t>2x1 Cast Iron 90 Elbow</t>
  </si>
  <si>
    <t>P7548</t>
  </si>
  <si>
    <t>2x1-1/4 Cast Iron 90 Elbow</t>
  </si>
  <si>
    <t>P7549</t>
  </si>
  <si>
    <t>2x1-1/2 Cast Iron 90 Elbow</t>
  </si>
  <si>
    <t>P8341</t>
  </si>
  <si>
    <t>2-1/2x1 Cast Iron 90 Elbow</t>
  </si>
  <si>
    <t>P8342</t>
  </si>
  <si>
    <t>2-1/2x1-1/4 Cast Iron 90 Elbow</t>
  </si>
  <si>
    <t>P8343</t>
  </si>
  <si>
    <t>2-1/2x1-1/2 Cast Iron 90 Elbow</t>
  </si>
  <si>
    <t>P8344</t>
  </si>
  <si>
    <t>2-1/2x2 Cast Iron 90 Elbow</t>
  </si>
  <si>
    <t>P8345</t>
  </si>
  <si>
    <t>3x2 Cast Iron 90 Elbow</t>
  </si>
  <si>
    <t>45 ELBOWS</t>
  </si>
  <si>
    <t>P7550</t>
  </si>
  <si>
    <t>1/2 Cast Iron 45 Elbow</t>
  </si>
  <si>
    <t>P7551</t>
  </si>
  <si>
    <t>3/4 Cast Iron 45 Elbow</t>
  </si>
  <si>
    <t>P7552</t>
  </si>
  <si>
    <t>1 Cast Iron 45 Elbow</t>
  </si>
  <si>
    <t>P7553</t>
  </si>
  <si>
    <t>1-1/4 Cast Iron 45 Elbow</t>
  </si>
  <si>
    <t>P7554</t>
  </si>
  <si>
    <t>1-1/2 Cast Iron 45 Elbow</t>
  </si>
  <si>
    <t>P7555</t>
  </si>
  <si>
    <t>2 Cast Iron 45 Elbow</t>
  </si>
  <si>
    <t>P7556</t>
  </si>
  <si>
    <t>2-1/2 Cast Iron 45 Elbow</t>
  </si>
  <si>
    <t>P7557</t>
  </si>
  <si>
    <t>3 Cast Iron 45 Elbow</t>
  </si>
  <si>
    <t>P7558</t>
  </si>
  <si>
    <t>4 Cast Iron 45 Elbow</t>
  </si>
  <si>
    <t>TEES</t>
  </si>
  <si>
    <t>P7559</t>
  </si>
  <si>
    <t>1/2 Cast Iron Tee</t>
  </si>
  <si>
    <t>P7560</t>
  </si>
  <si>
    <t>3/4 Cast Iron Tee</t>
  </si>
  <si>
    <t>P7561</t>
  </si>
  <si>
    <t>1 Cast Iron Tee</t>
  </si>
  <si>
    <t>P7562</t>
  </si>
  <si>
    <t>1-1/4 Cast Iron Tee</t>
  </si>
  <si>
    <t>P7563</t>
  </si>
  <si>
    <t>1-1/2 Cast Iron Tee</t>
  </si>
  <si>
    <t>P7564</t>
  </si>
  <si>
    <t>2 Cast Iron Tee</t>
  </si>
  <si>
    <t>P8338</t>
  </si>
  <si>
    <t>2-1/2 Cast Iron Tee</t>
  </si>
  <si>
    <t>P8339</t>
  </si>
  <si>
    <t>3 Cast Iron Tee</t>
  </si>
  <si>
    <t>P8340</t>
  </si>
  <si>
    <t>4 Cast Iron Tee</t>
  </si>
  <si>
    <t>REDUCING TEES</t>
  </si>
  <si>
    <t>P7566</t>
  </si>
  <si>
    <t>1x1/2x1 Cast Iron Tee</t>
  </si>
  <si>
    <t>P7568</t>
  </si>
  <si>
    <t>1x3/4x1 Cast Iron Tee</t>
  </si>
  <si>
    <t>P7565</t>
  </si>
  <si>
    <t>1x1x1/2 Cast Iron Tee</t>
  </si>
  <si>
    <t>P7567</t>
  </si>
  <si>
    <t>1x1x3/4 Cast Iron Tee</t>
  </si>
  <si>
    <t>P7569</t>
  </si>
  <si>
    <t>1x1x1-1/4 Cast Iron Tee</t>
  </si>
  <si>
    <t>P9789</t>
  </si>
  <si>
    <t>1x1x1-1/2 Cast Iron Tee</t>
  </si>
  <si>
    <t>P7570</t>
  </si>
  <si>
    <t>1-1/4x1-1/4x1/2 Cast Iron Tee</t>
  </si>
  <si>
    <t>P7571</t>
  </si>
  <si>
    <t>1-1/4x1-1/4x3/4 Cast Iron Tee</t>
  </si>
  <si>
    <t>P7572</t>
  </si>
  <si>
    <t>1-1/4x1-1/4x1 Cast Iron Tee</t>
  </si>
  <si>
    <t>P7580</t>
  </si>
  <si>
    <t>1-1/4x1-1/4x1-1/2 Cast Iron Tee</t>
  </si>
  <si>
    <t>P10103</t>
  </si>
  <si>
    <t>1-1/4x1-1/4x2 Cast Iron Tee</t>
  </si>
  <si>
    <t>P7576</t>
  </si>
  <si>
    <t>1-1/4x1/2x1-1/4 Cast Iron Tee</t>
  </si>
  <si>
    <t>P7577</t>
  </si>
  <si>
    <t>1-1/4x3/4x1-1/4 Cast Iron Tee</t>
  </si>
  <si>
    <t>P7573</t>
  </si>
  <si>
    <t>1-1/4x1x1/2 Cast Iron Tee</t>
  </si>
  <si>
    <t>P7574</t>
  </si>
  <si>
    <t>1-1/4x1x3/4 Cast Iron Tee</t>
  </si>
  <si>
    <t>P7575</t>
  </si>
  <si>
    <t>1-1/4x1x1 Cast Iron Tee</t>
  </si>
  <si>
    <t>P7578</t>
  </si>
  <si>
    <t>1-1/4x1x1-1/4 Cast Iron Tee</t>
  </si>
  <si>
    <t>P7579</t>
  </si>
  <si>
    <t>1-1/4x1x1-1/2 Cast Iron Tee</t>
  </si>
  <si>
    <t>P7583</t>
  </si>
  <si>
    <t>1-1/2x1/2x1-1/4 Cast Iron Tee</t>
  </si>
  <si>
    <t>P7584</t>
  </si>
  <si>
    <t>1-1/2x1/2x1-1/2 Cast Iron Tee</t>
  </si>
  <si>
    <t>P7585</t>
  </si>
  <si>
    <t>1-1/2x3/4x1-1/4 Cast Iron Tee</t>
  </si>
  <si>
    <t>P7586</t>
  </si>
  <si>
    <t>1-1/2x3/4x1-1/2 Cast Iron Tee</t>
  </si>
  <si>
    <t>P7588</t>
  </si>
  <si>
    <t>1-1/2x1x1/2 Cast Iron Tee</t>
  </si>
  <si>
    <t>P7589</t>
  </si>
  <si>
    <t>1-1/2x1x3/4 Cast Iron Tee</t>
  </si>
  <si>
    <t>P7590</t>
  </si>
  <si>
    <t>1-1/2x1x1 Cast Iron Tee</t>
  </si>
  <si>
    <t>P7591</t>
  </si>
  <si>
    <t>1-1/2x1x1-1/4 Cast Iron Tee</t>
  </si>
  <si>
    <t>P7592</t>
  </si>
  <si>
    <t>1-1/2x1x1-1/2 Cast Iron Tee</t>
  </si>
  <si>
    <t>P7594</t>
  </si>
  <si>
    <t>1-1/2x1-1/4x1/2 Cast Iron Tee</t>
  </si>
  <si>
    <t>P7595</t>
  </si>
  <si>
    <t>1-1/2x1-1/4x3/4 Cast Iron Tee</t>
  </si>
  <si>
    <t>P7596</t>
  </si>
  <si>
    <t>1-1/2x1-1/4x1 Cast Iron Tee</t>
  </si>
  <si>
    <t>P7597</t>
  </si>
  <si>
    <t>1-1/2x1-1/4x1-1/4 Cast Iron Tee</t>
  </si>
  <si>
    <t>P7598</t>
  </si>
  <si>
    <t>1-1/2x1-1/4x1-1/2 Cast Iron Tee</t>
  </si>
  <si>
    <t>P7599</t>
  </si>
  <si>
    <t>1-1/2x1-1/4x2 Cast Iron Tee</t>
  </si>
  <si>
    <t>P7581</t>
  </si>
  <si>
    <t>1-1/2x1-1/2x1/2 Cast Iron Tee</t>
  </si>
  <si>
    <t>P7582</t>
  </si>
  <si>
    <t>1-1/2x1-1/2x3/4 Cast Iron Tee</t>
  </si>
  <si>
    <t>P7587</t>
  </si>
  <si>
    <t>1-1/2x1-1/2x1 Cast Iron Tee</t>
  </si>
  <si>
    <t>P7593</t>
  </si>
  <si>
    <t>1-1/2x1-1/2x1-1/4 Cast Iron Tee</t>
  </si>
  <si>
    <t>P7600</t>
  </si>
  <si>
    <t>1-1/2x1-1/2x2 Cast Iron Tee</t>
  </si>
  <si>
    <t>P8537</t>
  </si>
  <si>
    <t>2x3/4x2 Cast Iron Tee</t>
  </si>
  <si>
    <t>P11154</t>
  </si>
  <si>
    <t>2x1x1 Cast Iron Tee</t>
  </si>
  <si>
    <t>P11155</t>
  </si>
  <si>
    <t>2x1x1-1/4 Cast Iron Tee</t>
  </si>
  <si>
    <t>P11157</t>
  </si>
  <si>
    <t>2x1x1-1/2 Cast Iron Tee</t>
  </si>
  <si>
    <t>P7605</t>
  </si>
  <si>
    <t>2x1x2 Cast Iron Tee</t>
  </si>
  <si>
    <t>P11158</t>
  </si>
  <si>
    <t>2x1-1/4x1 Cast Iron Tee</t>
  </si>
  <si>
    <t>P11159</t>
  </si>
  <si>
    <t>2x1-1/4x1-1/4 Cast Iron Tee</t>
  </si>
  <si>
    <t>P11160</t>
  </si>
  <si>
    <t>2x1-1/4x1-1/2 Cast Iron Tee</t>
  </si>
  <si>
    <t>P7606</t>
  </si>
  <si>
    <t>2x1-1/4x2 Cast Iron Tee</t>
  </si>
  <si>
    <t>P7607</t>
  </si>
  <si>
    <t>2x1-1/2x1/2 Cast Iron Tee</t>
  </si>
  <si>
    <t>P7608</t>
  </si>
  <si>
    <t>2x1-1/2x3/4 Cast Iron Tee</t>
  </si>
  <si>
    <t>P7609</t>
  </si>
  <si>
    <t>2x1-1/2x1 Cast Iron Tee</t>
  </si>
  <si>
    <t>P7610</t>
  </si>
  <si>
    <t>2x1-1/2x1-1/4 Cast Iron Tee</t>
  </si>
  <si>
    <t>P7611</t>
  </si>
  <si>
    <t>2x1-1/2x1-1/2 Cast Iron Tee</t>
  </si>
  <si>
    <t>P7612</t>
  </si>
  <si>
    <t>2x1-1/2x2 Cast Iron Tee</t>
  </si>
  <si>
    <t>P7601</t>
  </si>
  <si>
    <t>2x2x1/2 Cast Iron Tee</t>
  </si>
  <si>
    <t>P7602</t>
  </si>
  <si>
    <t>2x2x3/4 Cast Iron Tee</t>
  </si>
  <si>
    <t>P7603</t>
  </si>
  <si>
    <t>2x2x1 Cast Iron Tee</t>
  </si>
  <si>
    <t>P7613</t>
  </si>
  <si>
    <t>2x2x1-1/4 Cast Iron Tee</t>
  </si>
  <si>
    <t>P7604</t>
  </si>
  <si>
    <t>2x2x1-1/2 Cast Iron Tee</t>
  </si>
  <si>
    <t>P7614</t>
  </si>
  <si>
    <t>2x2x2-1/2 Cast Iron Tee</t>
  </si>
  <si>
    <t>P8349</t>
  </si>
  <si>
    <t>3x3x1-1/4 Cast Iron Tee</t>
  </si>
  <si>
    <t>P8350</t>
  </si>
  <si>
    <t>3x3x1-1/2 Cast Iron Tee</t>
  </si>
  <si>
    <t>P8351</t>
  </si>
  <si>
    <t>3x3x2 Cast Iron Tee</t>
  </si>
  <si>
    <t>REDUCING HEX COUPLINGS</t>
  </si>
  <si>
    <t>P7615</t>
  </si>
  <si>
    <t>1x1/2 Cast Iron Hex CPLG</t>
  </si>
  <si>
    <t>P7616</t>
  </si>
  <si>
    <t>1x3/4 Cast Iron Hex CPLG</t>
  </si>
  <si>
    <t>P8347</t>
  </si>
  <si>
    <t>1-1/4x1 Cast Iron Hex CPLG</t>
  </si>
  <si>
    <t>P11152</t>
  </si>
  <si>
    <t>1-1/2x3/4 Cast Iron Hex CPLG</t>
  </si>
  <si>
    <t>P7617</t>
  </si>
  <si>
    <t>2x1 Cast Iron Hex CPLG</t>
  </si>
  <si>
    <t>P11153</t>
  </si>
  <si>
    <t>2x1-1/4 Cast Iron Hex CPLG</t>
  </si>
  <si>
    <t>CI 040725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</si>
</sst>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0"/>
      <name val="Calibri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2" fontId="4" fillId="0" borderId="1" xfId="0" applyNumberFormat="1" applyFont="1" applyBorder="1" applyProtection="1">
      <protection hidden="1"/>
    </xf>
    <xf numFmtId="2" fontId="4" fillId="0" borderId="2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64" fontId="0" fillId="0" borderId="3" xfId="1" applyNumberFormat="1" applyFont="1" applyBorder="1" applyProtection="1">
      <protection hidden="1"/>
    </xf>
    <xf numFmtId="165" fontId="5" fillId="0" borderId="2" xfId="0" applyNumberFormat="1" applyFont="1" applyBorder="1" applyAlignment="1" applyProtection="1">
      <alignment horizontal="center" vertical="center" wrapText="1"/>
      <protection hidden="1"/>
    </xf>
    <xf numFmtId="166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5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4" fillId="0" borderId="6" xfId="0" applyFont="1" applyBorder="1" applyProtection="1">
      <protection hidden="1"/>
    </xf>
    <xf numFmtId="164" fontId="0" fillId="0" borderId="0" xfId="1" applyNumberFormat="1" applyFont="1" applyBorder="1" applyProtection="1">
      <protection hidden="1"/>
    </xf>
    <xf numFmtId="167" fontId="2" fillId="0" borderId="8" xfId="0" applyNumberFormat="1" applyFont="1" applyBorder="1" applyAlignment="1" applyProtection="1">
      <alignment horizontal="center"/>
      <protection hidden="1"/>
    </xf>
    <xf numFmtId="166" fontId="6" fillId="0" borderId="7" xfId="0" applyNumberFormat="1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1" fontId="0" fillId="0" borderId="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3" borderId="15" xfId="0" applyFont="1" applyFill="1" applyBorder="1" applyProtection="1">
      <protection hidden="1"/>
    </xf>
    <xf numFmtId="2" fontId="3" fillId="3" borderId="16" xfId="0" applyNumberFormat="1" applyFont="1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 applyProtection="1">
      <alignment horizontal="left"/>
      <protection hidden="1"/>
    </xf>
    <xf numFmtId="164" fontId="3" fillId="3" borderId="16" xfId="0" applyNumberFormat="1" applyFont="1" applyFill="1" applyBorder="1" applyProtection="1">
      <protection hidden="1"/>
    </xf>
    <xf numFmtId="167" fontId="3" fillId="3" borderId="16" xfId="0" applyNumberFormat="1" applyFont="1" applyFill="1" applyBorder="1" applyAlignment="1" applyProtection="1">
      <alignment horizontal="center"/>
      <protection hidden="1"/>
    </xf>
    <xf numFmtId="166" fontId="3" fillId="3" borderId="16" xfId="1" applyNumberFormat="1" applyFont="1" applyFill="1" applyBorder="1" applyAlignment="1" applyProtection="1">
      <alignment horizontal="center"/>
      <protection hidden="1"/>
    </xf>
    <xf numFmtId="1" fontId="3" fillId="3" borderId="16" xfId="0" applyNumberFormat="1" applyFont="1" applyFill="1" applyBorder="1" applyAlignment="1" applyProtection="1">
      <alignment horizontal="center"/>
      <protection hidden="1"/>
    </xf>
    <xf numFmtId="1" fontId="3" fillId="3" borderId="16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6" xfId="0" applyBorder="1" applyProtection="1">
      <protection hidden="1"/>
    </xf>
    <xf numFmtId="2" fontId="0" fillId="0" borderId="18" xfId="0" applyNumberFormat="1" applyBorder="1" applyAlignment="1" applyProtection="1">
      <alignment horizontal="center"/>
      <protection hidden="1"/>
    </xf>
    <xf numFmtId="0" fontId="0" fillId="0" borderId="18" xfId="0" quotePrefix="1" applyBorder="1" applyAlignment="1" applyProtection="1">
      <alignment horizontal="left"/>
      <protection hidden="1"/>
    </xf>
    <xf numFmtId="164" fontId="0" fillId="0" borderId="18" xfId="0" applyNumberFormat="1" applyBorder="1" applyAlignment="1" applyProtection="1">
      <alignment horizontal="center"/>
      <protection hidden="1"/>
    </xf>
    <xf numFmtId="167" fontId="9" fillId="0" borderId="18" xfId="0" applyNumberFormat="1" applyFont="1" applyBorder="1" applyAlignment="1" applyProtection="1">
      <alignment horizontal="center"/>
      <protection hidden="1"/>
    </xf>
    <xf numFmtId="166" fontId="0" fillId="0" borderId="18" xfId="1" applyNumberFormat="1" applyFont="1" applyBorder="1" applyAlignment="1" applyProtection="1">
      <alignment horizontal="center"/>
      <protection hidden="1"/>
    </xf>
    <xf numFmtId="1" fontId="0" fillId="0" borderId="18" xfId="0" applyNumberFormat="1" applyBorder="1" applyAlignment="1" applyProtection="1">
      <alignment horizontal="center"/>
      <protection hidden="1"/>
    </xf>
    <xf numFmtId="1" fontId="0" fillId="4" borderId="18" xfId="0" applyNumberFormat="1" applyFill="1" applyBorder="1" applyAlignment="1" applyProtection="1">
      <alignment horizontal="center"/>
      <protection locked="0"/>
    </xf>
    <xf numFmtId="164" fontId="0" fillId="5" borderId="18" xfId="0" applyNumberFormat="1" applyFill="1" applyBorder="1" applyAlignment="1" applyProtection="1">
      <alignment horizontal="center"/>
      <protection hidden="1"/>
    </xf>
    <xf numFmtId="2" fontId="0" fillId="0" borderId="4" xfId="0" applyNumberFormat="1" applyBorder="1" applyAlignment="1" applyProtection="1">
      <alignment horizontal="center"/>
      <protection hidden="1"/>
    </xf>
    <xf numFmtId="0" fontId="0" fillId="0" borderId="4" xfId="0" quotePrefix="1" applyBorder="1" applyAlignment="1" applyProtection="1">
      <alignment horizontal="left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167" fontId="9" fillId="0" borderId="4" xfId="0" applyNumberFormat="1" applyFont="1" applyBorder="1" applyAlignment="1" applyProtection="1">
      <alignment horizontal="center"/>
      <protection hidden="1"/>
    </xf>
    <xf numFmtId="166" fontId="0" fillId="0" borderId="4" xfId="1" applyNumberFormat="1" applyFont="1" applyBorder="1" applyAlignment="1" applyProtection="1">
      <alignment horizontal="center"/>
      <protection hidden="1"/>
    </xf>
    <xf numFmtId="1" fontId="0" fillId="4" borderId="4" xfId="0" applyNumberFormat="1" applyFill="1" applyBorder="1" applyAlignment="1" applyProtection="1">
      <alignment horizontal="center"/>
      <protection locked="0"/>
    </xf>
    <xf numFmtId="164" fontId="0" fillId="5" borderId="4" xfId="0" applyNumberFormat="1" applyFill="1" applyBorder="1" applyAlignment="1" applyProtection="1">
      <alignment horizontal="center"/>
      <protection hidden="1"/>
    </xf>
    <xf numFmtId="2" fontId="0" fillId="0" borderId="19" xfId="0" applyNumberFormat="1" applyBorder="1" applyAlignment="1" applyProtection="1">
      <alignment horizontal="center"/>
      <protection hidden="1"/>
    </xf>
    <xf numFmtId="0" fontId="0" fillId="0" borderId="19" xfId="0" quotePrefix="1" applyBorder="1" applyAlignment="1" applyProtection="1">
      <alignment horizontal="left"/>
      <protection hidden="1"/>
    </xf>
    <xf numFmtId="164" fontId="0" fillId="0" borderId="19" xfId="0" applyNumberFormat="1" applyBorder="1" applyAlignment="1" applyProtection="1">
      <alignment horizontal="center"/>
      <protection hidden="1"/>
    </xf>
    <xf numFmtId="167" fontId="9" fillId="0" borderId="19" xfId="0" applyNumberFormat="1" applyFont="1" applyBorder="1" applyAlignment="1" applyProtection="1">
      <alignment horizontal="center"/>
      <protection hidden="1"/>
    </xf>
    <xf numFmtId="166" fontId="0" fillId="0" borderId="19" xfId="1" applyNumberFormat="1" applyFont="1" applyBorder="1" applyAlignment="1" applyProtection="1">
      <alignment horizontal="center"/>
      <protection hidden="1"/>
    </xf>
    <xf numFmtId="1" fontId="0" fillId="0" borderId="19" xfId="0" applyNumberFormat="1" applyBorder="1" applyAlignment="1" applyProtection="1">
      <alignment horizontal="center"/>
      <protection hidden="1"/>
    </xf>
    <xf numFmtId="1" fontId="0" fillId="4" borderId="19" xfId="0" applyNumberFormat="1" applyFill="1" applyBorder="1" applyAlignment="1" applyProtection="1">
      <alignment horizontal="center"/>
      <protection locked="0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20" xfId="0" applyFont="1" applyFill="1" applyBorder="1" applyProtection="1">
      <protection hidden="1"/>
    </xf>
    <xf numFmtId="2" fontId="3" fillId="3" borderId="21" xfId="0" applyNumberFormat="1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left"/>
      <protection hidden="1"/>
    </xf>
    <xf numFmtId="164" fontId="3" fillId="3" borderId="21" xfId="0" applyNumberFormat="1" applyFont="1" applyFill="1" applyBorder="1" applyAlignment="1" applyProtection="1">
      <alignment horizontal="center"/>
      <protection hidden="1"/>
    </xf>
    <xf numFmtId="167" fontId="10" fillId="3" borderId="21" xfId="0" applyNumberFormat="1" applyFont="1" applyFill="1" applyBorder="1" applyAlignment="1" applyProtection="1">
      <alignment horizontal="center"/>
      <protection hidden="1"/>
    </xf>
    <xf numFmtId="166" fontId="10" fillId="3" borderId="21" xfId="1" applyNumberFormat="1" applyFont="1" applyFill="1" applyBorder="1" applyAlignment="1" applyProtection="1">
      <alignment horizontal="center"/>
      <protection hidden="1"/>
    </xf>
    <xf numFmtId="1" fontId="3" fillId="3" borderId="21" xfId="0" applyNumberFormat="1" applyFont="1" applyFill="1" applyBorder="1" applyAlignment="1" applyProtection="1">
      <alignment horizontal="center"/>
      <protection hidden="1"/>
    </xf>
    <xf numFmtId="1" fontId="3" fillId="3" borderId="21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hidden="1"/>
    </xf>
    <xf numFmtId="2" fontId="0" fillId="0" borderId="9" xfId="0" applyNumberFormat="1" applyBorder="1" applyAlignment="1" applyProtection="1">
      <alignment horizontal="center"/>
      <protection hidden="1"/>
    </xf>
    <xf numFmtId="0" fontId="0" fillId="0" borderId="9" xfId="0" quotePrefix="1" applyBorder="1" applyAlignment="1" applyProtection="1">
      <alignment horizontal="left"/>
      <protection hidden="1"/>
    </xf>
    <xf numFmtId="164" fontId="0" fillId="0" borderId="9" xfId="0" applyNumberFormat="1" applyBorder="1" applyAlignment="1" applyProtection="1">
      <alignment horizontal="center"/>
      <protection hidden="1"/>
    </xf>
    <xf numFmtId="167" fontId="9" fillId="0" borderId="9" xfId="0" applyNumberFormat="1" applyFont="1" applyBorder="1" applyAlignment="1" applyProtection="1">
      <alignment horizontal="center"/>
      <protection hidden="1"/>
    </xf>
    <xf numFmtId="166" fontId="0" fillId="0" borderId="9" xfId="1" applyNumberFormat="1" applyFont="1" applyBorder="1" applyAlignment="1" applyProtection="1">
      <alignment horizontal="center"/>
      <protection hidden="1"/>
    </xf>
    <xf numFmtId="1" fontId="0" fillId="4" borderId="9" xfId="0" applyNumberFormat="1" applyFill="1" applyBorder="1" applyAlignment="1" applyProtection="1">
      <alignment horizontal="center"/>
      <protection locked="0"/>
    </xf>
    <xf numFmtId="164" fontId="0" fillId="5" borderId="9" xfId="0" applyNumberFormat="1" applyFill="1" applyBorder="1" applyAlignment="1" applyProtection="1">
      <alignment horizontal="center"/>
      <protection hidden="1"/>
    </xf>
    <xf numFmtId="2" fontId="0" fillId="0" borderId="20" xfId="0" applyNumberFormat="1" applyBorder="1" applyAlignment="1" applyProtection="1">
      <alignment horizontal="center"/>
      <protection hidden="1"/>
    </xf>
    <xf numFmtId="0" fontId="0" fillId="0" borderId="21" xfId="0" quotePrefix="1" applyBorder="1" applyAlignment="1" applyProtection="1">
      <alignment horizontal="left"/>
      <protection hidden="1"/>
    </xf>
    <xf numFmtId="164" fontId="0" fillId="0" borderId="21" xfId="0" applyNumberFormat="1" applyBorder="1" applyAlignment="1" applyProtection="1">
      <alignment horizontal="center"/>
      <protection hidden="1"/>
    </xf>
    <xf numFmtId="167" fontId="3" fillId="0" borderId="21" xfId="0" applyNumberFormat="1" applyFont="1" applyBorder="1" applyAlignment="1" applyProtection="1">
      <alignment horizontal="center"/>
      <protection hidden="1"/>
    </xf>
    <xf numFmtId="166" fontId="3" fillId="0" borderId="21" xfId="1" applyNumberFormat="1" applyFont="1" applyFill="1" applyBorder="1" applyAlignment="1" applyProtection="1">
      <alignment horizontal="center"/>
      <protection hidden="1"/>
    </xf>
    <xf numFmtId="1" fontId="0" fillId="0" borderId="21" xfId="0" applyNumberFormat="1" applyBorder="1" applyAlignment="1" applyProtection="1">
      <alignment horizontal="center"/>
      <protection hidden="1"/>
    </xf>
    <xf numFmtId="1" fontId="0" fillId="0" borderId="21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9" fillId="0" borderId="19" xfId="0" quotePrefix="1" applyFont="1" applyBorder="1" applyAlignment="1" applyProtection="1">
      <alignment horizontal="left"/>
      <protection hidden="1"/>
    </xf>
    <xf numFmtId="0" fontId="9" fillId="0" borderId="18" xfId="0" quotePrefix="1" applyFont="1" applyBorder="1" applyAlignment="1" applyProtection="1">
      <alignment horizontal="left"/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0" fillId="0" borderId="22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cast-iron-ftgs/" TargetMode="External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7EF15FDB-DB82-411D-B4EA-4B5510D941DB}"/>
            </a:ext>
          </a:extLst>
        </xdr:cNvPr>
        <xdr:cNvSpPr/>
      </xdr:nvSpPr>
      <xdr:spPr>
        <a:xfrm>
          <a:off x="79633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315CD764-815A-45B6-AD60-9EFE60A40CD6}"/>
            </a:ext>
          </a:extLst>
        </xdr:cNvPr>
        <xdr:cNvSpPr/>
      </xdr:nvSpPr>
      <xdr:spPr>
        <a:xfrm>
          <a:off x="79557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4ED0E976-058B-4966-BDEE-DD15121A2B39}"/>
            </a:ext>
          </a:extLst>
        </xdr:cNvPr>
        <xdr:cNvSpPr/>
      </xdr:nvSpPr>
      <xdr:spPr>
        <a:xfrm>
          <a:off x="79557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361429</xdr:colOff>
      <xdr:row>2</xdr:row>
      <xdr:rowOff>140938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37347-04F2-4143-8777-8374D8ECC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6793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5</xdr:row>
      <xdr:rowOff>156883</xdr:rowOff>
    </xdr:from>
    <xdr:to>
      <xdr:col>0</xdr:col>
      <xdr:colOff>1045428</xdr:colOff>
      <xdr:row>11</xdr:row>
      <xdr:rowOff>26342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F266D9-99B0-4088-A8A6-561F6B0E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300008"/>
          <a:ext cx="1008000" cy="101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</xdr:colOff>
      <xdr:row>24</xdr:row>
      <xdr:rowOff>56029</xdr:rowOff>
    </xdr:from>
    <xdr:to>
      <xdr:col>0</xdr:col>
      <xdr:colOff>1017300</xdr:colOff>
      <xdr:row>29</xdr:row>
      <xdr:rowOff>120992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E16AF8-99CA-482E-93BC-F2755734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05" y="5999629"/>
          <a:ext cx="1008000" cy="1015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43</xdr:row>
      <xdr:rowOff>33618</xdr:rowOff>
    </xdr:from>
    <xdr:to>
      <xdr:col>0</xdr:col>
      <xdr:colOff>1045428</xdr:colOff>
      <xdr:row>48</xdr:row>
      <xdr:rowOff>135460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43AAAD-15F8-4393-B344-B02ECC9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9777693"/>
          <a:ext cx="1008000" cy="1058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74</xdr:row>
      <xdr:rowOff>22411</xdr:rowOff>
    </xdr:from>
    <xdr:to>
      <xdr:col>0</xdr:col>
      <xdr:colOff>1045428</xdr:colOff>
      <xdr:row>79</xdr:row>
      <xdr:rowOff>86180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9729FBC-A879-454B-85F9-07F1AD2B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5967261"/>
          <a:ext cx="1008000" cy="101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53</xdr:row>
      <xdr:rowOff>168089</xdr:rowOff>
    </xdr:from>
    <xdr:to>
      <xdr:col>0</xdr:col>
      <xdr:colOff>1047109</xdr:colOff>
      <xdr:row>60</xdr:row>
      <xdr:rowOff>20778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2E84D5E-AA3B-47CB-825A-E6D6D905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4" y="11912414"/>
          <a:ext cx="998475" cy="118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130</xdr:row>
      <xdr:rowOff>44823</xdr:rowOff>
    </xdr:from>
    <xdr:to>
      <xdr:col>0</xdr:col>
      <xdr:colOff>1045428</xdr:colOff>
      <xdr:row>135</xdr:row>
      <xdr:rowOff>104782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C15414E-37D2-4D69-A519-E022010F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7191073"/>
          <a:ext cx="1008000" cy="101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92</xdr:row>
      <xdr:rowOff>0</xdr:rowOff>
    </xdr:from>
    <xdr:to>
      <xdr:col>0</xdr:col>
      <xdr:colOff>1045428</xdr:colOff>
      <xdr:row>97</xdr:row>
      <xdr:rowOff>58054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A3F908A-A886-4D69-909F-9CCE4CE3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19545300"/>
          <a:ext cx="1008000" cy="101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110</xdr:row>
      <xdr:rowOff>0</xdr:rowOff>
    </xdr:from>
    <xdr:to>
      <xdr:col>0</xdr:col>
      <xdr:colOff>1045428</xdr:colOff>
      <xdr:row>115</xdr:row>
      <xdr:rowOff>58054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0CE7983-829E-4BED-B6AE-1495B542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23145750"/>
          <a:ext cx="1008000" cy="101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E000-467C-4338-97A9-0B68A11846CF}">
  <sheetPr>
    <tabColor theme="5" tint="0.59999389629810485"/>
    <pageSetUpPr fitToPage="1"/>
  </sheetPr>
  <dimension ref="A1:O414"/>
  <sheetViews>
    <sheetView showGridLines="0" tabSelected="1" zoomScaleNormal="100" zoomScalePageLayoutView="11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0" customWidth="1"/>
    <col min="2" max="2" width="9.88671875" style="95" customWidth="1"/>
    <col min="3" max="3" width="40.6640625" style="96" customWidth="1"/>
    <col min="4" max="4" width="9.88671875" style="11" customWidth="1"/>
    <col min="5" max="5" width="9.88671875" style="97" customWidth="1"/>
    <col min="6" max="6" width="9.88671875" style="98" customWidth="1"/>
    <col min="7" max="8" width="9.88671875" style="99" customWidth="1"/>
    <col min="9" max="9" width="9.88671875" style="100" customWidth="1"/>
    <col min="10" max="10" width="11.6640625" style="11" customWidth="1"/>
    <col min="11" max="11" width="15.6640625" style="10" customWidth="1"/>
    <col min="12" max="12" width="15.6640625" style="11" customWidth="1"/>
    <col min="13" max="13" width="9.109375" style="10" customWidth="1"/>
    <col min="14" max="15" width="0" style="10" hidden="1" customWidth="1"/>
    <col min="16" max="16384" width="9.109375" style="10" hidden="1"/>
  </cols>
  <sheetData>
    <row r="1" spans="1:13" ht="72.75" customHeight="1" thickBot="1" x14ac:dyDescent="0.35">
      <c r="A1" s="1"/>
      <c r="B1" s="2"/>
      <c r="C1" s="3"/>
      <c r="D1" s="4"/>
      <c r="E1" s="5"/>
      <c r="F1" s="6"/>
      <c r="G1" s="7"/>
      <c r="H1" s="8"/>
      <c r="I1" s="9" t="s">
        <v>0</v>
      </c>
      <c r="J1" s="10"/>
      <c r="K1" s="11"/>
      <c r="L1" s="10"/>
    </row>
    <row r="2" spans="1:13" ht="15" thickBot="1" x14ac:dyDescent="0.35">
      <c r="A2" s="101" t="s">
        <v>247</v>
      </c>
      <c r="B2" s="102"/>
      <c r="C2" s="12"/>
      <c r="D2" s="13"/>
      <c r="E2" s="14">
        <v>0</v>
      </c>
      <c r="F2" s="15"/>
      <c r="G2" s="16"/>
      <c r="H2" s="17"/>
      <c r="I2" s="18"/>
      <c r="J2" s="10"/>
      <c r="K2" s="11"/>
      <c r="L2" s="10"/>
    </row>
    <row r="3" spans="1:13" s="32" customFormat="1" ht="47.4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15.6" x14ac:dyDescent="0.3">
      <c r="A4" s="33"/>
      <c r="B4" s="34"/>
      <c r="C4" s="35" t="s">
        <v>11</v>
      </c>
      <c r="D4" s="36"/>
      <c r="E4" s="37"/>
      <c r="F4" s="38"/>
      <c r="G4" s="39"/>
      <c r="H4" s="39"/>
      <c r="I4" s="40"/>
      <c r="J4" s="41"/>
      <c r="K4" s="31"/>
      <c r="L4" s="42"/>
    </row>
    <row r="5" spans="1:13" ht="14.4" x14ac:dyDescent="0.3">
      <c r="A5" s="43"/>
      <c r="B5" s="44" t="s">
        <v>12</v>
      </c>
      <c r="C5" s="45" t="s">
        <v>13</v>
      </c>
      <c r="D5" s="46">
        <v>17.080000000000002</v>
      </c>
      <c r="E5" s="47">
        <f t="shared" ref="E5:E36" si="0">$E$2</f>
        <v>0</v>
      </c>
      <c r="F5" s="48">
        <f>IFERROR(D5*E5,"-")</f>
        <v>0</v>
      </c>
      <c r="G5" s="49">
        <v>100</v>
      </c>
      <c r="H5" s="49">
        <v>100</v>
      </c>
      <c r="I5" s="50"/>
      <c r="J5" s="51">
        <f>IFERROR(F5*I5,0)</f>
        <v>0</v>
      </c>
    </row>
    <row r="6" spans="1:13" ht="14.4" x14ac:dyDescent="0.3">
      <c r="A6" s="43"/>
      <c r="B6" s="52" t="s">
        <v>14</v>
      </c>
      <c r="C6" s="53" t="s">
        <v>15</v>
      </c>
      <c r="D6" s="54">
        <v>17.810000000000002</v>
      </c>
      <c r="E6" s="55">
        <f t="shared" si="0"/>
        <v>0</v>
      </c>
      <c r="F6" s="56">
        <f t="shared" ref="F6:F69" si="1">IFERROR(D6*E6,"-")</f>
        <v>0</v>
      </c>
      <c r="G6" s="8">
        <v>90</v>
      </c>
      <c r="H6" s="8">
        <v>90</v>
      </c>
      <c r="I6" s="57"/>
      <c r="J6" s="58">
        <f t="shared" ref="J6:J13" si="2">IFERROR(F6*I6,0)</f>
        <v>0</v>
      </c>
    </row>
    <row r="7" spans="1:13" ht="14.4" x14ac:dyDescent="0.3">
      <c r="A7" s="43"/>
      <c r="B7" s="59" t="s">
        <v>16</v>
      </c>
      <c r="C7" s="60" t="s">
        <v>17</v>
      </c>
      <c r="D7" s="61">
        <v>20.610000000000003</v>
      </c>
      <c r="E7" s="62">
        <f t="shared" si="0"/>
        <v>0</v>
      </c>
      <c r="F7" s="63">
        <f t="shared" si="1"/>
        <v>0</v>
      </c>
      <c r="G7" s="64">
        <v>70</v>
      </c>
      <c r="H7" s="64">
        <v>70</v>
      </c>
      <c r="I7" s="65"/>
      <c r="J7" s="66">
        <f t="shared" si="2"/>
        <v>0</v>
      </c>
    </row>
    <row r="8" spans="1:13" ht="14.4" x14ac:dyDescent="0.3">
      <c r="A8" s="43"/>
      <c r="B8" s="59" t="s">
        <v>18</v>
      </c>
      <c r="C8" s="60" t="s">
        <v>19</v>
      </c>
      <c r="D8" s="61">
        <v>34.51</v>
      </c>
      <c r="E8" s="62">
        <f t="shared" si="0"/>
        <v>0</v>
      </c>
      <c r="F8" s="63">
        <f t="shared" si="1"/>
        <v>0</v>
      </c>
      <c r="G8" s="64">
        <v>35</v>
      </c>
      <c r="H8" s="64">
        <v>35</v>
      </c>
      <c r="I8" s="65"/>
      <c r="J8" s="66">
        <f t="shared" si="2"/>
        <v>0</v>
      </c>
    </row>
    <row r="9" spans="1:13" ht="14.4" x14ac:dyDescent="0.3">
      <c r="A9" s="43"/>
      <c r="B9" s="59" t="s">
        <v>20</v>
      </c>
      <c r="C9" s="60" t="s">
        <v>21</v>
      </c>
      <c r="D9" s="61">
        <v>43.19</v>
      </c>
      <c r="E9" s="62">
        <f t="shared" si="0"/>
        <v>0</v>
      </c>
      <c r="F9" s="63">
        <f t="shared" si="1"/>
        <v>0</v>
      </c>
      <c r="G9" s="64">
        <v>25</v>
      </c>
      <c r="H9" s="64">
        <v>25</v>
      </c>
      <c r="I9" s="65"/>
      <c r="J9" s="66">
        <f t="shared" si="2"/>
        <v>0</v>
      </c>
    </row>
    <row r="10" spans="1:13" ht="14.4" x14ac:dyDescent="0.3">
      <c r="A10" s="43"/>
      <c r="B10" s="59" t="s">
        <v>22</v>
      </c>
      <c r="C10" s="60" t="s">
        <v>23</v>
      </c>
      <c r="D10" s="61">
        <v>67.510000000000005</v>
      </c>
      <c r="E10" s="62">
        <f t="shared" si="0"/>
        <v>0</v>
      </c>
      <c r="F10" s="63">
        <f t="shared" si="1"/>
        <v>0</v>
      </c>
      <c r="G10" s="64">
        <v>15</v>
      </c>
      <c r="H10" s="64">
        <v>15</v>
      </c>
      <c r="I10" s="65"/>
      <c r="J10" s="66">
        <f t="shared" si="2"/>
        <v>0</v>
      </c>
    </row>
    <row r="11" spans="1:13" ht="14.4" x14ac:dyDescent="0.3">
      <c r="A11" s="43"/>
      <c r="B11" s="59" t="s">
        <v>24</v>
      </c>
      <c r="C11" s="60" t="s">
        <v>25</v>
      </c>
      <c r="D11" s="61">
        <v>159.51</v>
      </c>
      <c r="E11" s="62">
        <f t="shared" si="0"/>
        <v>0</v>
      </c>
      <c r="F11" s="63">
        <f t="shared" si="1"/>
        <v>0</v>
      </c>
      <c r="G11" s="64">
        <v>8</v>
      </c>
      <c r="H11" s="64">
        <v>8</v>
      </c>
      <c r="I11" s="65"/>
      <c r="J11" s="66">
        <f t="shared" si="2"/>
        <v>0</v>
      </c>
    </row>
    <row r="12" spans="1:13" ht="14.4" x14ac:dyDescent="0.3">
      <c r="A12" s="43"/>
      <c r="B12" s="59" t="s">
        <v>26</v>
      </c>
      <c r="C12" s="60" t="s">
        <v>27</v>
      </c>
      <c r="D12" s="61">
        <v>332.44</v>
      </c>
      <c r="E12" s="62">
        <f t="shared" si="0"/>
        <v>0</v>
      </c>
      <c r="F12" s="63">
        <f t="shared" si="1"/>
        <v>0</v>
      </c>
      <c r="G12" s="64">
        <v>4</v>
      </c>
      <c r="H12" s="64">
        <v>4</v>
      </c>
      <c r="I12" s="65"/>
      <c r="J12" s="66">
        <f t="shared" si="2"/>
        <v>0</v>
      </c>
    </row>
    <row r="13" spans="1:13" ht="14.4" x14ac:dyDescent="0.3">
      <c r="A13" s="43"/>
      <c r="B13" s="52" t="s">
        <v>28</v>
      </c>
      <c r="C13" s="53" t="s">
        <v>29</v>
      </c>
      <c r="D13" s="54">
        <v>616.37</v>
      </c>
      <c r="E13" s="55">
        <f t="shared" si="0"/>
        <v>0</v>
      </c>
      <c r="F13" s="56">
        <f t="shared" si="1"/>
        <v>0</v>
      </c>
      <c r="G13" s="8">
        <v>2</v>
      </c>
      <c r="H13" s="8">
        <v>2</v>
      </c>
      <c r="I13" s="57"/>
      <c r="J13" s="58">
        <f t="shared" si="2"/>
        <v>0</v>
      </c>
    </row>
    <row r="14" spans="1:13" ht="15.6" x14ac:dyDescent="0.3">
      <c r="A14" s="67"/>
      <c r="B14" s="68"/>
      <c r="C14" s="69" t="s">
        <v>30</v>
      </c>
      <c r="D14" s="70"/>
      <c r="E14" s="71">
        <f t="shared" si="0"/>
        <v>0</v>
      </c>
      <c r="F14" s="72">
        <f t="shared" si="1"/>
        <v>0</v>
      </c>
      <c r="G14" s="73"/>
      <c r="H14" s="73"/>
      <c r="I14" s="74"/>
      <c r="J14" s="75"/>
    </row>
    <row r="15" spans="1:13" ht="14.4" x14ac:dyDescent="0.3">
      <c r="A15" s="43"/>
      <c r="B15" s="76" t="s">
        <v>31</v>
      </c>
      <c r="C15" s="77" t="s">
        <v>32</v>
      </c>
      <c r="D15" s="78">
        <v>21.270000000000003</v>
      </c>
      <c r="E15" s="79">
        <f t="shared" si="0"/>
        <v>0</v>
      </c>
      <c r="F15" s="80">
        <f t="shared" si="1"/>
        <v>0</v>
      </c>
      <c r="G15" s="17">
        <v>90</v>
      </c>
      <c r="H15" s="17">
        <v>90</v>
      </c>
      <c r="I15" s="81"/>
      <c r="J15" s="82">
        <f>IFERROR(F15*I15,0)</f>
        <v>0</v>
      </c>
    </row>
    <row r="16" spans="1:13" ht="14.4" x14ac:dyDescent="0.3">
      <c r="A16" s="43"/>
      <c r="B16" s="83"/>
      <c r="C16" s="84"/>
      <c r="D16" s="85"/>
      <c r="E16" s="86">
        <f t="shared" si="0"/>
        <v>0</v>
      </c>
      <c r="F16" s="87">
        <f t="shared" si="1"/>
        <v>0</v>
      </c>
      <c r="G16" s="88"/>
      <c r="H16" s="88"/>
      <c r="I16" s="89"/>
      <c r="J16" s="90"/>
    </row>
    <row r="17" spans="1:14" ht="14.4" x14ac:dyDescent="0.3">
      <c r="A17" s="43"/>
      <c r="B17" s="44" t="s">
        <v>33</v>
      </c>
      <c r="C17" s="45" t="s">
        <v>34</v>
      </c>
      <c r="D17" s="46">
        <v>21.270000000000003</v>
      </c>
      <c r="E17" s="47">
        <f t="shared" si="0"/>
        <v>0</v>
      </c>
      <c r="F17" s="48">
        <f t="shared" si="1"/>
        <v>0</v>
      </c>
      <c r="G17" s="49">
        <v>100</v>
      </c>
      <c r="H17" s="49">
        <v>100</v>
      </c>
      <c r="I17" s="50"/>
      <c r="J17" s="51">
        <f>IFERROR(F17*I17,0)</f>
        <v>0</v>
      </c>
    </row>
    <row r="18" spans="1:14" ht="14.4" x14ac:dyDescent="0.3">
      <c r="A18" s="43"/>
      <c r="B18" s="52" t="s">
        <v>35</v>
      </c>
      <c r="C18" s="53" t="s">
        <v>36</v>
      </c>
      <c r="D18" s="54">
        <v>31.650000000000002</v>
      </c>
      <c r="E18" s="55">
        <f t="shared" si="0"/>
        <v>0</v>
      </c>
      <c r="F18" s="56">
        <f t="shared" si="1"/>
        <v>0</v>
      </c>
      <c r="G18" s="8">
        <v>90</v>
      </c>
      <c r="H18" s="8">
        <v>90</v>
      </c>
      <c r="I18" s="57"/>
      <c r="J18" s="58">
        <f>IFERROR(F18*I18,0)</f>
        <v>0</v>
      </c>
      <c r="N18" s="91"/>
    </row>
    <row r="19" spans="1:14" ht="14.4" x14ac:dyDescent="0.3">
      <c r="A19" s="43"/>
      <c r="B19" s="83"/>
      <c r="C19" s="84"/>
      <c r="D19" s="85"/>
      <c r="E19" s="86">
        <f t="shared" si="0"/>
        <v>0</v>
      </c>
      <c r="F19" s="87">
        <f t="shared" si="1"/>
        <v>0</v>
      </c>
      <c r="G19" s="88"/>
      <c r="H19" s="88"/>
      <c r="I19" s="89"/>
      <c r="J19" s="90"/>
    </row>
    <row r="20" spans="1:14" ht="14.4" x14ac:dyDescent="0.3">
      <c r="A20" s="43"/>
      <c r="B20" s="44" t="s">
        <v>37</v>
      </c>
      <c r="C20" s="45" t="s">
        <v>38</v>
      </c>
      <c r="D20" s="46">
        <v>39.659999999999997</v>
      </c>
      <c r="E20" s="47">
        <f t="shared" si="0"/>
        <v>0</v>
      </c>
      <c r="F20" s="48">
        <f t="shared" si="1"/>
        <v>0</v>
      </c>
      <c r="G20" s="49">
        <v>60</v>
      </c>
      <c r="H20" s="49">
        <v>60</v>
      </c>
      <c r="I20" s="50"/>
      <c r="J20" s="51">
        <f>IFERROR(F20*I20,0)</f>
        <v>0</v>
      </c>
    </row>
    <row r="21" spans="1:14" ht="14.4" x14ac:dyDescent="0.3">
      <c r="A21" s="43"/>
      <c r="B21" s="59" t="s">
        <v>39</v>
      </c>
      <c r="C21" s="60" t="s">
        <v>40</v>
      </c>
      <c r="D21" s="61">
        <v>39.659999999999997</v>
      </c>
      <c r="E21" s="62">
        <f t="shared" si="0"/>
        <v>0</v>
      </c>
      <c r="F21" s="63">
        <f t="shared" si="1"/>
        <v>0</v>
      </c>
      <c r="G21" s="64">
        <v>60</v>
      </c>
      <c r="H21" s="64">
        <v>60</v>
      </c>
      <c r="I21" s="65"/>
      <c r="J21" s="66">
        <f>IFERROR(F21*I21,0)</f>
        <v>0</v>
      </c>
    </row>
    <row r="22" spans="1:14" ht="14.4" x14ac:dyDescent="0.3">
      <c r="A22" s="43"/>
      <c r="B22" s="52" t="s">
        <v>41</v>
      </c>
      <c r="C22" s="53" t="s">
        <v>42</v>
      </c>
      <c r="D22" s="54">
        <v>38.949999999999996</v>
      </c>
      <c r="E22" s="55">
        <f t="shared" si="0"/>
        <v>0</v>
      </c>
      <c r="F22" s="56">
        <f t="shared" si="1"/>
        <v>0</v>
      </c>
      <c r="G22" s="8">
        <v>50</v>
      </c>
      <c r="H22" s="8">
        <v>50</v>
      </c>
      <c r="I22" s="57"/>
      <c r="J22" s="58">
        <f>IFERROR(F22*I22,0)</f>
        <v>0</v>
      </c>
    </row>
    <row r="23" spans="1:14" ht="14.4" x14ac:dyDescent="0.3">
      <c r="A23" s="43"/>
      <c r="B23" s="83"/>
      <c r="C23" s="84"/>
      <c r="D23" s="85"/>
      <c r="E23" s="86">
        <f t="shared" si="0"/>
        <v>0</v>
      </c>
      <c r="F23" s="87">
        <f t="shared" si="1"/>
        <v>0</v>
      </c>
      <c r="G23" s="88"/>
      <c r="H23" s="88"/>
      <c r="I23" s="89"/>
      <c r="J23" s="90"/>
    </row>
    <row r="24" spans="1:14" ht="14.4" x14ac:dyDescent="0.3">
      <c r="A24" s="43"/>
      <c r="B24" s="44" t="s">
        <v>43</v>
      </c>
      <c r="C24" s="45" t="s">
        <v>44</v>
      </c>
      <c r="D24" s="46">
        <v>56.019999999999996</v>
      </c>
      <c r="E24" s="47">
        <f t="shared" si="0"/>
        <v>0</v>
      </c>
      <c r="F24" s="48">
        <f t="shared" si="1"/>
        <v>0</v>
      </c>
      <c r="G24" s="49">
        <v>36</v>
      </c>
      <c r="H24" s="49">
        <v>36</v>
      </c>
      <c r="I24" s="50"/>
      <c r="J24" s="51">
        <f>IFERROR(F24*I24,0)</f>
        <v>0</v>
      </c>
    </row>
    <row r="25" spans="1:14" ht="14.4" x14ac:dyDescent="0.3">
      <c r="A25" s="43"/>
      <c r="B25" s="59" t="s">
        <v>45</v>
      </c>
      <c r="C25" s="60" t="s">
        <v>46</v>
      </c>
      <c r="D25" s="61">
        <v>56.019999999999996</v>
      </c>
      <c r="E25" s="62">
        <f t="shared" si="0"/>
        <v>0</v>
      </c>
      <c r="F25" s="63">
        <f t="shared" si="1"/>
        <v>0</v>
      </c>
      <c r="G25" s="64">
        <v>36</v>
      </c>
      <c r="H25" s="64">
        <v>36</v>
      </c>
      <c r="I25" s="65"/>
      <c r="J25" s="66">
        <f>IFERROR(F25*I25,0)</f>
        <v>0</v>
      </c>
    </row>
    <row r="26" spans="1:14" ht="14.4" x14ac:dyDescent="0.3">
      <c r="A26" s="43"/>
      <c r="B26" s="59" t="s">
        <v>47</v>
      </c>
      <c r="C26" s="60" t="s">
        <v>48</v>
      </c>
      <c r="D26" s="61">
        <v>56.019999999999996</v>
      </c>
      <c r="E26" s="62">
        <f t="shared" si="0"/>
        <v>0</v>
      </c>
      <c r="F26" s="63">
        <f t="shared" si="1"/>
        <v>0</v>
      </c>
      <c r="G26" s="64">
        <v>36</v>
      </c>
      <c r="H26" s="64">
        <v>36</v>
      </c>
      <c r="I26" s="65"/>
      <c r="J26" s="66">
        <f>IFERROR(F26*I26,0)</f>
        <v>0</v>
      </c>
    </row>
    <row r="27" spans="1:14" ht="14.4" x14ac:dyDescent="0.3">
      <c r="A27" s="43"/>
      <c r="B27" s="52" t="s">
        <v>49</v>
      </c>
      <c r="C27" s="53" t="s">
        <v>50</v>
      </c>
      <c r="D27" s="54">
        <v>56.019999999999996</v>
      </c>
      <c r="E27" s="55">
        <f t="shared" si="0"/>
        <v>0</v>
      </c>
      <c r="F27" s="56">
        <f t="shared" si="1"/>
        <v>0</v>
      </c>
      <c r="G27" s="8">
        <v>28</v>
      </c>
      <c r="H27" s="8">
        <v>28</v>
      </c>
      <c r="I27" s="57"/>
      <c r="J27" s="58">
        <f>IFERROR(F27*I27,0)</f>
        <v>0</v>
      </c>
    </row>
    <row r="28" spans="1:14" ht="14.4" x14ac:dyDescent="0.3">
      <c r="A28" s="43"/>
      <c r="B28" s="83"/>
      <c r="C28" s="84"/>
      <c r="D28" s="85"/>
      <c r="E28" s="86">
        <f t="shared" si="0"/>
        <v>0</v>
      </c>
      <c r="F28" s="87">
        <f t="shared" si="1"/>
        <v>0</v>
      </c>
      <c r="G28" s="88"/>
      <c r="H28" s="88"/>
      <c r="I28" s="89"/>
      <c r="J28" s="90"/>
    </row>
    <row r="29" spans="1:14" ht="14.4" x14ac:dyDescent="0.3">
      <c r="A29" s="43"/>
      <c r="B29" s="44" t="s">
        <v>51</v>
      </c>
      <c r="C29" s="45" t="s">
        <v>52</v>
      </c>
      <c r="D29" s="46">
        <v>80.2</v>
      </c>
      <c r="E29" s="47">
        <f t="shared" si="0"/>
        <v>0</v>
      </c>
      <c r="F29" s="48">
        <f t="shared" si="1"/>
        <v>0</v>
      </c>
      <c r="G29" s="49">
        <v>20</v>
      </c>
      <c r="H29" s="49">
        <v>20</v>
      </c>
      <c r="I29" s="50"/>
      <c r="J29" s="51">
        <f>IFERROR(F29*I29,0)</f>
        <v>0</v>
      </c>
    </row>
    <row r="30" spans="1:14" ht="14.4" x14ac:dyDescent="0.3">
      <c r="A30" s="43"/>
      <c r="B30" s="59" t="s">
        <v>53</v>
      </c>
      <c r="C30" s="60" t="s">
        <v>54</v>
      </c>
      <c r="D30" s="61">
        <v>80.2</v>
      </c>
      <c r="E30" s="62">
        <f t="shared" si="0"/>
        <v>0</v>
      </c>
      <c r="F30" s="63">
        <f t="shared" si="1"/>
        <v>0</v>
      </c>
      <c r="G30" s="64">
        <v>20</v>
      </c>
      <c r="H30" s="64">
        <v>20</v>
      </c>
      <c r="I30" s="65"/>
      <c r="J30" s="66">
        <f>IFERROR(F30*I30,0)</f>
        <v>0</v>
      </c>
    </row>
    <row r="31" spans="1:14" ht="14.4" x14ac:dyDescent="0.3">
      <c r="A31" s="43"/>
      <c r="B31" s="59" t="s">
        <v>55</v>
      </c>
      <c r="C31" s="60" t="s">
        <v>56</v>
      </c>
      <c r="D31" s="61">
        <v>80.2</v>
      </c>
      <c r="E31" s="62">
        <f t="shared" si="0"/>
        <v>0</v>
      </c>
      <c r="F31" s="63">
        <f t="shared" si="1"/>
        <v>0</v>
      </c>
      <c r="G31" s="64">
        <v>20</v>
      </c>
      <c r="H31" s="64">
        <v>20</v>
      </c>
      <c r="I31" s="65"/>
      <c r="J31" s="66">
        <f>IFERROR(F31*I31,0)</f>
        <v>0</v>
      </c>
    </row>
    <row r="32" spans="1:14" ht="14.4" x14ac:dyDescent="0.3">
      <c r="A32" s="43"/>
      <c r="B32" s="59" t="s">
        <v>57</v>
      </c>
      <c r="C32" s="60" t="s">
        <v>58</v>
      </c>
      <c r="D32" s="61">
        <v>80.2</v>
      </c>
      <c r="E32" s="62">
        <f t="shared" si="0"/>
        <v>0</v>
      </c>
      <c r="F32" s="63">
        <f t="shared" si="1"/>
        <v>0</v>
      </c>
      <c r="G32" s="64">
        <v>20</v>
      </c>
      <c r="H32" s="64">
        <v>20</v>
      </c>
      <c r="I32" s="65"/>
      <c r="J32" s="66">
        <f>IFERROR(F32*I32,0)</f>
        <v>0</v>
      </c>
    </row>
    <row r="33" spans="1:10" ht="14.4" x14ac:dyDescent="0.3">
      <c r="A33" s="43"/>
      <c r="B33" s="52" t="s">
        <v>59</v>
      </c>
      <c r="C33" s="53" t="s">
        <v>60</v>
      </c>
      <c r="D33" s="54">
        <v>80.2</v>
      </c>
      <c r="E33" s="55">
        <f t="shared" si="0"/>
        <v>0</v>
      </c>
      <c r="F33" s="56">
        <f t="shared" si="1"/>
        <v>0</v>
      </c>
      <c r="G33" s="8">
        <v>20</v>
      </c>
      <c r="H33" s="8">
        <v>20</v>
      </c>
      <c r="I33" s="57"/>
      <c r="J33" s="58">
        <f>IFERROR(F33*I33,0)</f>
        <v>0</v>
      </c>
    </row>
    <row r="34" spans="1:10" ht="14.4" x14ac:dyDescent="0.3">
      <c r="A34" s="43"/>
      <c r="B34" s="83"/>
      <c r="C34" s="84"/>
      <c r="D34" s="85"/>
      <c r="E34" s="86">
        <f t="shared" si="0"/>
        <v>0</v>
      </c>
      <c r="F34" s="87">
        <f t="shared" si="1"/>
        <v>0</v>
      </c>
      <c r="G34" s="88"/>
      <c r="H34" s="88"/>
      <c r="I34" s="89"/>
      <c r="J34" s="90"/>
    </row>
    <row r="35" spans="1:10" ht="14.4" x14ac:dyDescent="0.3">
      <c r="A35" s="43"/>
      <c r="B35" s="44" t="s">
        <v>61</v>
      </c>
      <c r="C35" s="45" t="s">
        <v>62</v>
      </c>
      <c r="D35" s="46">
        <v>280.18</v>
      </c>
      <c r="E35" s="47">
        <f t="shared" si="0"/>
        <v>0</v>
      </c>
      <c r="F35" s="48">
        <f t="shared" si="1"/>
        <v>0</v>
      </c>
      <c r="G35" s="49">
        <v>8</v>
      </c>
      <c r="H35" s="49">
        <v>8</v>
      </c>
      <c r="I35" s="50"/>
      <c r="J35" s="51">
        <f>IFERROR(F35*I35,0)</f>
        <v>0</v>
      </c>
    </row>
    <row r="36" spans="1:10" ht="14.4" x14ac:dyDescent="0.3">
      <c r="A36" s="43"/>
      <c r="B36" s="59" t="s">
        <v>63</v>
      </c>
      <c r="C36" s="60" t="s">
        <v>64</v>
      </c>
      <c r="D36" s="61">
        <v>280.18</v>
      </c>
      <c r="E36" s="62">
        <f t="shared" si="0"/>
        <v>0</v>
      </c>
      <c r="F36" s="63">
        <f t="shared" si="1"/>
        <v>0</v>
      </c>
      <c r="G36" s="64">
        <v>8</v>
      </c>
      <c r="H36" s="64">
        <v>8</v>
      </c>
      <c r="I36" s="65"/>
      <c r="J36" s="66">
        <f>IFERROR(F36*I36,0)</f>
        <v>0</v>
      </c>
    </row>
    <row r="37" spans="1:10" ht="14.4" x14ac:dyDescent="0.3">
      <c r="A37" s="43"/>
      <c r="B37" s="59" t="s">
        <v>65</v>
      </c>
      <c r="C37" s="60" t="s">
        <v>66</v>
      </c>
      <c r="D37" s="61">
        <v>273.63</v>
      </c>
      <c r="E37" s="62">
        <f t="shared" ref="E37:E68" si="3">$E$2</f>
        <v>0</v>
      </c>
      <c r="F37" s="63">
        <f t="shared" si="1"/>
        <v>0</v>
      </c>
      <c r="G37" s="64">
        <v>8</v>
      </c>
      <c r="H37" s="64">
        <v>8</v>
      </c>
      <c r="I37" s="65"/>
      <c r="J37" s="66">
        <f>IFERROR(F37*I37,0)</f>
        <v>0</v>
      </c>
    </row>
    <row r="38" spans="1:10" ht="14.4" x14ac:dyDescent="0.3">
      <c r="A38" s="43"/>
      <c r="B38" s="52" t="s">
        <v>67</v>
      </c>
      <c r="C38" s="53" t="s">
        <v>68</v>
      </c>
      <c r="D38" s="54">
        <v>242.59</v>
      </c>
      <c r="E38" s="55">
        <f t="shared" si="3"/>
        <v>0</v>
      </c>
      <c r="F38" s="56">
        <f t="shared" si="1"/>
        <v>0</v>
      </c>
      <c r="G38" s="8">
        <v>8</v>
      </c>
      <c r="H38" s="8">
        <v>8</v>
      </c>
      <c r="I38" s="57"/>
      <c r="J38" s="58">
        <f>IFERROR(F38*I38,0)</f>
        <v>0</v>
      </c>
    </row>
    <row r="39" spans="1:10" ht="14.4" x14ac:dyDescent="0.3">
      <c r="A39" s="43"/>
      <c r="B39" s="83"/>
      <c r="C39" s="84"/>
      <c r="D39" s="85"/>
      <c r="E39" s="86">
        <f t="shared" si="3"/>
        <v>0</v>
      </c>
      <c r="F39" s="87">
        <f t="shared" si="1"/>
        <v>0</v>
      </c>
      <c r="G39" s="88"/>
      <c r="H39" s="88"/>
      <c r="I39" s="89"/>
      <c r="J39" s="90"/>
    </row>
    <row r="40" spans="1:10" ht="14.4" x14ac:dyDescent="0.3">
      <c r="A40" s="43"/>
      <c r="B40" s="76" t="s">
        <v>69</v>
      </c>
      <c r="C40" s="77" t="s">
        <v>70</v>
      </c>
      <c r="D40" s="78">
        <v>469.63</v>
      </c>
      <c r="E40" s="79">
        <f t="shared" si="3"/>
        <v>0</v>
      </c>
      <c r="F40" s="80">
        <f t="shared" si="1"/>
        <v>0</v>
      </c>
      <c r="G40" s="17">
        <v>4</v>
      </c>
      <c r="H40" s="17">
        <v>4</v>
      </c>
      <c r="I40" s="81"/>
      <c r="J40" s="82">
        <f>IFERROR(F40*I40,0)</f>
        <v>0</v>
      </c>
    </row>
    <row r="41" spans="1:10" ht="15.6" x14ac:dyDescent="0.3">
      <c r="A41" s="67"/>
      <c r="B41" s="68"/>
      <c r="C41" s="69" t="s">
        <v>71</v>
      </c>
      <c r="D41" s="70"/>
      <c r="E41" s="71">
        <f t="shared" si="3"/>
        <v>0</v>
      </c>
      <c r="F41" s="72">
        <f t="shared" si="1"/>
        <v>0</v>
      </c>
      <c r="G41" s="73"/>
      <c r="H41" s="73"/>
      <c r="I41" s="74"/>
      <c r="J41" s="75"/>
    </row>
    <row r="42" spans="1:10" ht="14.4" x14ac:dyDescent="0.3">
      <c r="A42" s="43"/>
      <c r="B42" s="44" t="s">
        <v>72</v>
      </c>
      <c r="C42" s="45" t="s">
        <v>73</v>
      </c>
      <c r="D42" s="46">
        <v>15.44</v>
      </c>
      <c r="E42" s="47">
        <f t="shared" si="3"/>
        <v>0</v>
      </c>
      <c r="F42" s="48">
        <f t="shared" si="1"/>
        <v>0</v>
      </c>
      <c r="G42" s="49">
        <v>120</v>
      </c>
      <c r="H42" s="49">
        <v>120</v>
      </c>
      <c r="I42" s="50"/>
      <c r="J42" s="51">
        <f t="shared" ref="J42:J51" si="4">IFERROR(F42*I42,0)</f>
        <v>0</v>
      </c>
    </row>
    <row r="43" spans="1:10" ht="14.4" x14ac:dyDescent="0.3">
      <c r="A43" s="43"/>
      <c r="B43" s="52" t="s">
        <v>74</v>
      </c>
      <c r="C43" s="53" t="s">
        <v>75</v>
      </c>
      <c r="D43" s="54">
        <v>23.48</v>
      </c>
      <c r="E43" s="55">
        <f t="shared" si="3"/>
        <v>0</v>
      </c>
      <c r="F43" s="56">
        <f t="shared" si="1"/>
        <v>0</v>
      </c>
      <c r="G43" s="8">
        <v>100</v>
      </c>
      <c r="H43" s="8">
        <v>100</v>
      </c>
      <c r="I43" s="57"/>
      <c r="J43" s="58">
        <f t="shared" si="4"/>
        <v>0</v>
      </c>
    </row>
    <row r="44" spans="1:10" ht="14.4" x14ac:dyDescent="0.3">
      <c r="A44" s="43"/>
      <c r="B44" s="83"/>
      <c r="C44" s="84"/>
      <c r="D44" s="85"/>
      <c r="E44" s="86">
        <f t="shared" si="3"/>
        <v>0</v>
      </c>
      <c r="F44" s="87">
        <f t="shared" si="1"/>
        <v>0</v>
      </c>
      <c r="G44" s="88"/>
      <c r="H44" s="88"/>
      <c r="I44" s="89"/>
      <c r="J44" s="90"/>
    </row>
    <row r="45" spans="1:10" ht="14.4" x14ac:dyDescent="0.3">
      <c r="A45" s="43"/>
      <c r="B45" s="44" t="s">
        <v>76</v>
      </c>
      <c r="C45" s="45" t="s">
        <v>77</v>
      </c>
      <c r="D45" s="46">
        <v>31.53</v>
      </c>
      <c r="E45" s="47">
        <f t="shared" si="3"/>
        <v>0</v>
      </c>
      <c r="F45" s="48">
        <f t="shared" si="1"/>
        <v>0</v>
      </c>
      <c r="G45" s="49">
        <v>80</v>
      </c>
      <c r="H45" s="49">
        <v>80</v>
      </c>
      <c r="I45" s="50"/>
      <c r="J45" s="51">
        <f t="shared" si="4"/>
        <v>0</v>
      </c>
    </row>
    <row r="46" spans="1:10" ht="14.4" x14ac:dyDescent="0.3">
      <c r="A46" s="43"/>
      <c r="B46" s="59" t="s">
        <v>78</v>
      </c>
      <c r="C46" s="60" t="s">
        <v>79</v>
      </c>
      <c r="D46" s="61">
        <v>44.03</v>
      </c>
      <c r="E46" s="62">
        <f t="shared" si="3"/>
        <v>0</v>
      </c>
      <c r="F46" s="63">
        <f t="shared" si="1"/>
        <v>0</v>
      </c>
      <c r="G46" s="64">
        <v>30</v>
      </c>
      <c r="H46" s="64">
        <v>30</v>
      </c>
      <c r="I46" s="65"/>
      <c r="J46" s="66">
        <f t="shared" si="4"/>
        <v>0</v>
      </c>
    </row>
    <row r="47" spans="1:10" ht="14.4" x14ac:dyDescent="0.3">
      <c r="A47" s="43"/>
      <c r="B47" s="59" t="s">
        <v>80</v>
      </c>
      <c r="C47" s="60" t="s">
        <v>81</v>
      </c>
      <c r="D47" s="61">
        <v>73.190000000000012</v>
      </c>
      <c r="E47" s="62">
        <f t="shared" si="3"/>
        <v>0</v>
      </c>
      <c r="F47" s="63">
        <f t="shared" si="1"/>
        <v>0</v>
      </c>
      <c r="G47" s="64">
        <v>20</v>
      </c>
      <c r="H47" s="64">
        <v>20</v>
      </c>
      <c r="I47" s="65"/>
      <c r="J47" s="66">
        <f t="shared" si="4"/>
        <v>0</v>
      </c>
    </row>
    <row r="48" spans="1:10" ht="14.4" x14ac:dyDescent="0.3">
      <c r="A48" s="43"/>
      <c r="B48" s="59" t="s">
        <v>82</v>
      </c>
      <c r="C48" s="60" t="s">
        <v>83</v>
      </c>
      <c r="D48" s="61">
        <v>84.100000000000009</v>
      </c>
      <c r="E48" s="62">
        <f t="shared" si="3"/>
        <v>0</v>
      </c>
      <c r="F48" s="63">
        <f t="shared" si="1"/>
        <v>0</v>
      </c>
      <c r="G48" s="64">
        <v>10</v>
      </c>
      <c r="H48" s="64">
        <v>10</v>
      </c>
      <c r="I48" s="65"/>
      <c r="J48" s="66">
        <f t="shared" si="4"/>
        <v>0</v>
      </c>
    </row>
    <row r="49" spans="1:10" ht="14.4" x14ac:dyDescent="0.3">
      <c r="A49" s="43"/>
      <c r="B49" s="59" t="s">
        <v>84</v>
      </c>
      <c r="C49" s="60" t="s">
        <v>85</v>
      </c>
      <c r="D49" s="61">
        <v>242.66</v>
      </c>
      <c r="E49" s="62">
        <f t="shared" si="3"/>
        <v>0</v>
      </c>
      <c r="F49" s="63">
        <f t="shared" si="1"/>
        <v>0</v>
      </c>
      <c r="G49" s="64">
        <v>8</v>
      </c>
      <c r="H49" s="64">
        <v>8</v>
      </c>
      <c r="I49" s="65"/>
      <c r="J49" s="66">
        <f t="shared" si="4"/>
        <v>0</v>
      </c>
    </row>
    <row r="50" spans="1:10" ht="14.4" x14ac:dyDescent="0.3">
      <c r="A50" s="43"/>
      <c r="B50" s="59" t="s">
        <v>86</v>
      </c>
      <c r="C50" s="60" t="s">
        <v>87</v>
      </c>
      <c r="D50" s="61">
        <v>427.81</v>
      </c>
      <c r="E50" s="62">
        <f t="shared" si="3"/>
        <v>0</v>
      </c>
      <c r="F50" s="63">
        <f t="shared" si="1"/>
        <v>0</v>
      </c>
      <c r="G50" s="64">
        <v>4</v>
      </c>
      <c r="H50" s="64">
        <v>4</v>
      </c>
      <c r="I50" s="65"/>
      <c r="J50" s="66">
        <f t="shared" si="4"/>
        <v>0</v>
      </c>
    </row>
    <row r="51" spans="1:10" ht="14.4" x14ac:dyDescent="0.3">
      <c r="A51" s="43"/>
      <c r="B51" s="52" t="s">
        <v>88</v>
      </c>
      <c r="C51" s="53" t="s">
        <v>89</v>
      </c>
      <c r="D51" s="54">
        <v>889.42</v>
      </c>
      <c r="E51" s="55">
        <f t="shared" si="3"/>
        <v>0</v>
      </c>
      <c r="F51" s="56">
        <f t="shared" si="1"/>
        <v>0</v>
      </c>
      <c r="G51" s="8">
        <v>2</v>
      </c>
      <c r="H51" s="8">
        <v>2</v>
      </c>
      <c r="I51" s="57"/>
      <c r="J51" s="58">
        <f t="shared" si="4"/>
        <v>0</v>
      </c>
    </row>
    <row r="52" spans="1:10" ht="15.6" x14ac:dyDescent="0.3">
      <c r="A52" s="67"/>
      <c r="B52" s="68"/>
      <c r="C52" s="69" t="s">
        <v>90</v>
      </c>
      <c r="D52" s="70"/>
      <c r="E52" s="71">
        <f t="shared" si="3"/>
        <v>0</v>
      </c>
      <c r="F52" s="72">
        <f t="shared" si="1"/>
        <v>0</v>
      </c>
      <c r="G52" s="73"/>
      <c r="H52" s="73"/>
      <c r="I52" s="74"/>
      <c r="J52" s="75"/>
    </row>
    <row r="53" spans="1:10" ht="14.4" x14ac:dyDescent="0.3">
      <c r="A53" s="43"/>
      <c r="B53" s="44" t="s">
        <v>91</v>
      </c>
      <c r="C53" s="45" t="s">
        <v>92</v>
      </c>
      <c r="D53" s="46">
        <v>27.57</v>
      </c>
      <c r="E53" s="47">
        <f t="shared" si="3"/>
        <v>0</v>
      </c>
      <c r="F53" s="48">
        <f t="shared" si="1"/>
        <v>0</v>
      </c>
      <c r="G53" s="49">
        <v>100</v>
      </c>
      <c r="H53" s="49">
        <v>100</v>
      </c>
      <c r="I53" s="50"/>
      <c r="J53" s="51">
        <f t="shared" ref="J53:J62" si="5">IFERROR(F53*I53,0)</f>
        <v>0</v>
      </c>
    </row>
    <row r="54" spans="1:10" ht="14.4" x14ac:dyDescent="0.3">
      <c r="A54" s="43"/>
      <c r="B54" s="52" t="s">
        <v>93</v>
      </c>
      <c r="C54" s="53" t="s">
        <v>94</v>
      </c>
      <c r="D54" s="54">
        <v>32.19</v>
      </c>
      <c r="E54" s="55">
        <f t="shared" si="3"/>
        <v>0</v>
      </c>
      <c r="F54" s="56">
        <f t="shared" si="1"/>
        <v>0</v>
      </c>
      <c r="G54" s="8">
        <v>60</v>
      </c>
      <c r="H54" s="8">
        <v>60</v>
      </c>
      <c r="I54" s="57"/>
      <c r="J54" s="58">
        <f t="shared" si="5"/>
        <v>0</v>
      </c>
    </row>
    <row r="55" spans="1:10" ht="14.4" x14ac:dyDescent="0.3">
      <c r="A55" s="43"/>
      <c r="B55" s="83"/>
      <c r="C55" s="84"/>
      <c r="D55" s="85"/>
      <c r="E55" s="86">
        <f t="shared" si="3"/>
        <v>0</v>
      </c>
      <c r="F55" s="87">
        <f t="shared" si="1"/>
        <v>0</v>
      </c>
      <c r="G55" s="88"/>
      <c r="H55" s="88"/>
      <c r="I55" s="89"/>
      <c r="J55" s="90"/>
    </row>
    <row r="56" spans="1:10" ht="14.4" x14ac:dyDescent="0.3">
      <c r="A56" s="43"/>
      <c r="B56" s="44" t="s">
        <v>95</v>
      </c>
      <c r="C56" s="45" t="s">
        <v>96</v>
      </c>
      <c r="D56" s="46">
        <v>31.580000000000002</v>
      </c>
      <c r="E56" s="47">
        <f t="shared" si="3"/>
        <v>0</v>
      </c>
      <c r="F56" s="48">
        <f t="shared" si="1"/>
        <v>0</v>
      </c>
      <c r="G56" s="49">
        <v>45</v>
      </c>
      <c r="H56" s="49">
        <v>45</v>
      </c>
      <c r="I56" s="50"/>
      <c r="J56" s="51">
        <f t="shared" si="5"/>
        <v>0</v>
      </c>
    </row>
    <row r="57" spans="1:10" ht="14.4" x14ac:dyDescent="0.3">
      <c r="A57" s="43"/>
      <c r="B57" s="59" t="s">
        <v>97</v>
      </c>
      <c r="C57" s="60" t="s">
        <v>98</v>
      </c>
      <c r="D57" s="61">
        <v>55.809999999999995</v>
      </c>
      <c r="E57" s="62">
        <f t="shared" si="3"/>
        <v>0</v>
      </c>
      <c r="F57" s="63">
        <f t="shared" si="1"/>
        <v>0</v>
      </c>
      <c r="G57" s="64">
        <v>30</v>
      </c>
      <c r="H57" s="64">
        <v>30</v>
      </c>
      <c r="I57" s="65"/>
      <c r="J57" s="66">
        <f t="shared" si="5"/>
        <v>0</v>
      </c>
    </row>
    <row r="58" spans="1:10" ht="14.4" x14ac:dyDescent="0.3">
      <c r="A58" s="43"/>
      <c r="B58" s="59" t="s">
        <v>99</v>
      </c>
      <c r="C58" s="60" t="s">
        <v>100</v>
      </c>
      <c r="D58" s="61">
        <v>77.98</v>
      </c>
      <c r="E58" s="62">
        <f t="shared" si="3"/>
        <v>0</v>
      </c>
      <c r="F58" s="63">
        <f t="shared" si="1"/>
        <v>0</v>
      </c>
      <c r="G58" s="64">
        <v>15</v>
      </c>
      <c r="H58" s="64">
        <v>15</v>
      </c>
      <c r="I58" s="65"/>
      <c r="J58" s="66">
        <f t="shared" si="5"/>
        <v>0</v>
      </c>
    </row>
    <row r="59" spans="1:10" ht="14.4" x14ac:dyDescent="0.3">
      <c r="A59" s="43"/>
      <c r="B59" s="59" t="s">
        <v>101</v>
      </c>
      <c r="C59" s="60" t="s">
        <v>102</v>
      </c>
      <c r="D59" s="61">
        <v>107.63000000000001</v>
      </c>
      <c r="E59" s="62">
        <f t="shared" si="3"/>
        <v>0</v>
      </c>
      <c r="F59" s="63">
        <f t="shared" si="1"/>
        <v>0</v>
      </c>
      <c r="G59" s="64">
        <v>10</v>
      </c>
      <c r="H59" s="64">
        <v>10</v>
      </c>
      <c r="I59" s="65"/>
      <c r="J59" s="66">
        <f t="shared" si="5"/>
        <v>0</v>
      </c>
    </row>
    <row r="60" spans="1:10" ht="14.4" x14ac:dyDescent="0.3">
      <c r="A60" s="43"/>
      <c r="B60" s="59" t="s">
        <v>103</v>
      </c>
      <c r="C60" s="60" t="s">
        <v>104</v>
      </c>
      <c r="D60" s="61">
        <v>247.32</v>
      </c>
      <c r="E60" s="62">
        <f t="shared" si="3"/>
        <v>0</v>
      </c>
      <c r="F60" s="63">
        <f t="shared" si="1"/>
        <v>0</v>
      </c>
      <c r="G60" s="64">
        <v>8</v>
      </c>
      <c r="H60" s="64">
        <v>8</v>
      </c>
      <c r="I60" s="65"/>
      <c r="J60" s="66">
        <f t="shared" si="5"/>
        <v>0</v>
      </c>
    </row>
    <row r="61" spans="1:10" ht="14.4" x14ac:dyDescent="0.3">
      <c r="A61" s="43"/>
      <c r="B61" s="59" t="s">
        <v>105</v>
      </c>
      <c r="C61" s="60" t="s">
        <v>106</v>
      </c>
      <c r="D61" s="61">
        <v>476.8</v>
      </c>
      <c r="E61" s="62">
        <f t="shared" si="3"/>
        <v>0</v>
      </c>
      <c r="F61" s="63">
        <f t="shared" si="1"/>
        <v>0</v>
      </c>
      <c r="G61" s="64">
        <v>4</v>
      </c>
      <c r="H61" s="64">
        <v>4</v>
      </c>
      <c r="I61" s="65"/>
      <c r="J61" s="66">
        <f t="shared" si="5"/>
        <v>0</v>
      </c>
    </row>
    <row r="62" spans="1:10" ht="14.4" x14ac:dyDescent="0.3">
      <c r="A62" s="43"/>
      <c r="B62" s="52" t="s">
        <v>107</v>
      </c>
      <c r="C62" s="53" t="s">
        <v>108</v>
      </c>
      <c r="D62" s="54">
        <v>929.96</v>
      </c>
      <c r="E62" s="55">
        <f t="shared" si="3"/>
        <v>0</v>
      </c>
      <c r="F62" s="56">
        <f t="shared" si="1"/>
        <v>0</v>
      </c>
      <c r="G62" s="8">
        <v>2</v>
      </c>
      <c r="H62" s="8">
        <v>2</v>
      </c>
      <c r="I62" s="57"/>
      <c r="J62" s="58">
        <f t="shared" si="5"/>
        <v>0</v>
      </c>
    </row>
    <row r="63" spans="1:10" ht="15.6" x14ac:dyDescent="0.3">
      <c r="A63" s="67"/>
      <c r="B63" s="68"/>
      <c r="C63" s="69" t="s">
        <v>109</v>
      </c>
      <c r="D63" s="70"/>
      <c r="E63" s="71">
        <f t="shared" si="3"/>
        <v>0</v>
      </c>
      <c r="F63" s="72">
        <f t="shared" si="1"/>
        <v>0</v>
      </c>
      <c r="G63" s="73"/>
      <c r="H63" s="73"/>
      <c r="I63" s="74"/>
      <c r="J63" s="75"/>
    </row>
    <row r="64" spans="1:10" ht="14.4" x14ac:dyDescent="0.3">
      <c r="A64" s="43"/>
      <c r="B64" s="44" t="s">
        <v>110</v>
      </c>
      <c r="C64" s="45" t="s">
        <v>111</v>
      </c>
      <c r="D64" s="46">
        <v>36.33</v>
      </c>
      <c r="E64" s="47">
        <f t="shared" si="3"/>
        <v>0</v>
      </c>
      <c r="F64" s="48">
        <f t="shared" si="1"/>
        <v>0</v>
      </c>
      <c r="G64" s="49">
        <v>50</v>
      </c>
      <c r="H64" s="49">
        <v>50</v>
      </c>
      <c r="I64" s="50"/>
      <c r="J64" s="51">
        <f t="shared" ref="J64:J69" si="6">IFERROR(F64*I64,0)</f>
        <v>0</v>
      </c>
    </row>
    <row r="65" spans="1:10" ht="14.4" x14ac:dyDescent="0.3">
      <c r="A65" s="43"/>
      <c r="B65" s="59" t="s">
        <v>112</v>
      </c>
      <c r="C65" s="60" t="s">
        <v>113</v>
      </c>
      <c r="D65" s="61">
        <v>36.33</v>
      </c>
      <c r="E65" s="62">
        <f t="shared" si="3"/>
        <v>0</v>
      </c>
      <c r="F65" s="63">
        <f t="shared" si="1"/>
        <v>0</v>
      </c>
      <c r="G65" s="64">
        <v>50</v>
      </c>
      <c r="H65" s="64">
        <v>50</v>
      </c>
      <c r="I65" s="65"/>
      <c r="J65" s="66">
        <f t="shared" si="6"/>
        <v>0</v>
      </c>
    </row>
    <row r="66" spans="1:10" ht="14.4" x14ac:dyDescent="0.3">
      <c r="A66" s="43"/>
      <c r="B66" s="59" t="s">
        <v>114</v>
      </c>
      <c r="C66" s="60" t="s">
        <v>115</v>
      </c>
      <c r="D66" s="61">
        <v>27.220000000000002</v>
      </c>
      <c r="E66" s="62">
        <f t="shared" si="3"/>
        <v>0</v>
      </c>
      <c r="F66" s="63">
        <f t="shared" si="1"/>
        <v>0</v>
      </c>
      <c r="G66" s="64">
        <v>50</v>
      </c>
      <c r="H66" s="64">
        <v>50</v>
      </c>
      <c r="I66" s="65"/>
      <c r="J66" s="66">
        <f t="shared" si="6"/>
        <v>0</v>
      </c>
    </row>
    <row r="67" spans="1:10" ht="14.4" x14ac:dyDescent="0.3">
      <c r="A67" s="43"/>
      <c r="B67" s="59" t="s">
        <v>116</v>
      </c>
      <c r="C67" s="60" t="s">
        <v>117</v>
      </c>
      <c r="D67" s="61">
        <v>30.220000000000002</v>
      </c>
      <c r="E67" s="62">
        <f t="shared" si="3"/>
        <v>0</v>
      </c>
      <c r="F67" s="63">
        <f t="shared" si="1"/>
        <v>0</v>
      </c>
      <c r="G67" s="64">
        <v>50</v>
      </c>
      <c r="H67" s="64">
        <v>50</v>
      </c>
      <c r="I67" s="65"/>
      <c r="J67" s="66">
        <f t="shared" si="6"/>
        <v>0</v>
      </c>
    </row>
    <row r="68" spans="1:10" ht="14.4" x14ac:dyDescent="0.3">
      <c r="A68" s="43"/>
      <c r="B68" s="59" t="s">
        <v>118</v>
      </c>
      <c r="C68" s="60" t="s">
        <v>119</v>
      </c>
      <c r="D68" s="61">
        <v>35.68</v>
      </c>
      <c r="E68" s="62">
        <f t="shared" si="3"/>
        <v>0</v>
      </c>
      <c r="F68" s="63">
        <f t="shared" si="1"/>
        <v>0</v>
      </c>
      <c r="G68" s="64">
        <v>30</v>
      </c>
      <c r="H68" s="64">
        <v>30</v>
      </c>
      <c r="I68" s="65"/>
      <c r="J68" s="66">
        <f t="shared" si="6"/>
        <v>0</v>
      </c>
    </row>
    <row r="69" spans="1:10" ht="14.4" x14ac:dyDescent="0.3">
      <c r="A69" s="43"/>
      <c r="B69" s="52" t="s">
        <v>120</v>
      </c>
      <c r="C69" s="53" t="s">
        <v>121</v>
      </c>
      <c r="D69" s="54">
        <v>43.33</v>
      </c>
      <c r="E69" s="55">
        <f t="shared" ref="E69:E100" si="7">$E$2</f>
        <v>0</v>
      </c>
      <c r="F69" s="56">
        <f t="shared" si="1"/>
        <v>0</v>
      </c>
      <c r="G69" s="8">
        <v>25</v>
      </c>
      <c r="H69" s="8">
        <v>25</v>
      </c>
      <c r="I69" s="57"/>
      <c r="J69" s="58">
        <f t="shared" si="6"/>
        <v>0</v>
      </c>
    </row>
    <row r="70" spans="1:10" ht="14.4" x14ac:dyDescent="0.3">
      <c r="A70" s="43"/>
      <c r="B70" s="83"/>
      <c r="C70" s="84"/>
      <c r="D70" s="85"/>
      <c r="E70" s="86">
        <f t="shared" si="7"/>
        <v>0</v>
      </c>
      <c r="F70" s="87">
        <f t="shared" ref="F70:F133" si="8">IFERROR(D70*E70,"-")</f>
        <v>0</v>
      </c>
      <c r="G70" s="88"/>
      <c r="H70" s="88"/>
      <c r="I70" s="89"/>
      <c r="J70" s="90"/>
    </row>
    <row r="71" spans="1:10" ht="14.4" x14ac:dyDescent="0.3">
      <c r="A71" s="43"/>
      <c r="B71" s="44" t="s">
        <v>122</v>
      </c>
      <c r="C71" s="45" t="s">
        <v>123</v>
      </c>
      <c r="D71" s="46">
        <v>46.379999999999995</v>
      </c>
      <c r="E71" s="47">
        <f t="shared" si="7"/>
        <v>0</v>
      </c>
      <c r="F71" s="48">
        <f t="shared" si="8"/>
        <v>0</v>
      </c>
      <c r="G71" s="49">
        <v>30</v>
      </c>
      <c r="H71" s="49">
        <v>30</v>
      </c>
      <c r="I71" s="50"/>
      <c r="J71" s="51">
        <f t="shared" ref="J71:J82" si="9">IFERROR(F71*I71,0)</f>
        <v>0</v>
      </c>
    </row>
    <row r="72" spans="1:10" ht="14.4" x14ac:dyDescent="0.3">
      <c r="A72" s="43"/>
      <c r="B72" s="59" t="s">
        <v>124</v>
      </c>
      <c r="C72" s="60" t="s">
        <v>125</v>
      </c>
      <c r="D72" s="61">
        <v>47.22</v>
      </c>
      <c r="E72" s="62">
        <f t="shared" si="7"/>
        <v>0</v>
      </c>
      <c r="F72" s="63">
        <f t="shared" si="8"/>
        <v>0</v>
      </c>
      <c r="G72" s="64">
        <v>30</v>
      </c>
      <c r="H72" s="64">
        <v>30</v>
      </c>
      <c r="I72" s="65"/>
      <c r="J72" s="66">
        <f t="shared" si="9"/>
        <v>0</v>
      </c>
    </row>
    <row r="73" spans="1:10" ht="14.4" x14ac:dyDescent="0.3">
      <c r="A73" s="43"/>
      <c r="B73" s="59" t="s">
        <v>126</v>
      </c>
      <c r="C73" s="60" t="s">
        <v>127</v>
      </c>
      <c r="D73" s="61">
        <v>46.379999999999995</v>
      </c>
      <c r="E73" s="62">
        <f t="shared" si="7"/>
        <v>0</v>
      </c>
      <c r="F73" s="63">
        <f t="shared" si="8"/>
        <v>0</v>
      </c>
      <c r="G73" s="64">
        <v>30</v>
      </c>
      <c r="H73" s="64">
        <v>30</v>
      </c>
      <c r="I73" s="65"/>
      <c r="J73" s="66">
        <f t="shared" si="9"/>
        <v>0</v>
      </c>
    </row>
    <row r="74" spans="1:10" ht="14.4" x14ac:dyDescent="0.3">
      <c r="A74" s="43"/>
      <c r="B74" s="59" t="s">
        <v>128</v>
      </c>
      <c r="C74" s="60" t="s">
        <v>129</v>
      </c>
      <c r="D74" s="61">
        <v>66.930000000000007</v>
      </c>
      <c r="E74" s="62">
        <f t="shared" si="7"/>
        <v>0</v>
      </c>
      <c r="F74" s="63">
        <f t="shared" si="8"/>
        <v>0</v>
      </c>
      <c r="G74" s="64">
        <v>25</v>
      </c>
      <c r="H74" s="64">
        <v>25</v>
      </c>
      <c r="I74" s="65"/>
      <c r="J74" s="66">
        <f t="shared" si="9"/>
        <v>0</v>
      </c>
    </row>
    <row r="75" spans="1:10" ht="14.4" x14ac:dyDescent="0.3">
      <c r="A75" s="43"/>
      <c r="B75" s="59" t="s">
        <v>130</v>
      </c>
      <c r="C75" s="60" t="s">
        <v>131</v>
      </c>
      <c r="D75" s="61">
        <v>66.930000000000007</v>
      </c>
      <c r="E75" s="62">
        <f t="shared" si="7"/>
        <v>0</v>
      </c>
      <c r="F75" s="63">
        <f t="shared" si="8"/>
        <v>0</v>
      </c>
      <c r="G75" s="64">
        <v>16</v>
      </c>
      <c r="H75" s="64">
        <v>16</v>
      </c>
      <c r="I75" s="65"/>
      <c r="J75" s="66">
        <f t="shared" si="9"/>
        <v>0</v>
      </c>
    </row>
    <row r="76" spans="1:10" ht="14.4" x14ac:dyDescent="0.3">
      <c r="A76" s="43"/>
      <c r="B76" s="59" t="s">
        <v>132</v>
      </c>
      <c r="C76" s="60" t="s">
        <v>133</v>
      </c>
      <c r="D76" s="61">
        <v>82.660000000000011</v>
      </c>
      <c r="E76" s="62">
        <f t="shared" si="7"/>
        <v>0</v>
      </c>
      <c r="F76" s="63">
        <f t="shared" si="8"/>
        <v>0</v>
      </c>
      <c r="G76" s="64">
        <v>30</v>
      </c>
      <c r="H76" s="64">
        <v>30</v>
      </c>
      <c r="I76" s="65"/>
      <c r="J76" s="66">
        <f t="shared" si="9"/>
        <v>0</v>
      </c>
    </row>
    <row r="77" spans="1:10" ht="14.4" x14ac:dyDescent="0.3">
      <c r="A77" s="43"/>
      <c r="B77" s="52" t="s">
        <v>134</v>
      </c>
      <c r="C77" s="53" t="s">
        <v>135</v>
      </c>
      <c r="D77" s="54">
        <v>77.09</v>
      </c>
      <c r="E77" s="55">
        <f t="shared" si="7"/>
        <v>0</v>
      </c>
      <c r="F77" s="56">
        <f t="shared" si="8"/>
        <v>0</v>
      </c>
      <c r="G77" s="8">
        <v>30</v>
      </c>
      <c r="H77" s="8">
        <v>30</v>
      </c>
      <c r="I77" s="57"/>
      <c r="J77" s="58">
        <f t="shared" si="9"/>
        <v>0</v>
      </c>
    </row>
    <row r="78" spans="1:10" ht="14.4" x14ac:dyDescent="0.3">
      <c r="A78" s="43"/>
      <c r="B78" s="59" t="s">
        <v>136</v>
      </c>
      <c r="C78" s="60" t="s">
        <v>137</v>
      </c>
      <c r="D78" s="61">
        <v>53.3</v>
      </c>
      <c r="E78" s="62">
        <f t="shared" si="7"/>
        <v>0</v>
      </c>
      <c r="F78" s="63">
        <f t="shared" si="8"/>
        <v>0</v>
      </c>
      <c r="G78" s="64">
        <v>30</v>
      </c>
      <c r="H78" s="64">
        <v>30</v>
      </c>
      <c r="I78" s="65"/>
      <c r="J78" s="66">
        <f t="shared" si="9"/>
        <v>0</v>
      </c>
    </row>
    <row r="79" spans="1:10" ht="14.4" x14ac:dyDescent="0.3">
      <c r="A79" s="43"/>
      <c r="B79" s="59" t="s">
        <v>138</v>
      </c>
      <c r="C79" s="60" t="s">
        <v>139</v>
      </c>
      <c r="D79" s="61">
        <v>53.3</v>
      </c>
      <c r="E79" s="62">
        <f t="shared" si="7"/>
        <v>0</v>
      </c>
      <c r="F79" s="63">
        <f t="shared" si="8"/>
        <v>0</v>
      </c>
      <c r="G79" s="64">
        <v>30</v>
      </c>
      <c r="H79" s="64">
        <v>30</v>
      </c>
      <c r="I79" s="65"/>
      <c r="J79" s="66">
        <f t="shared" si="9"/>
        <v>0</v>
      </c>
    </row>
    <row r="80" spans="1:10" ht="14.4" x14ac:dyDescent="0.3">
      <c r="A80" s="43"/>
      <c r="B80" s="59" t="s">
        <v>140</v>
      </c>
      <c r="C80" s="60" t="s">
        <v>141</v>
      </c>
      <c r="D80" s="61">
        <v>52.379999999999995</v>
      </c>
      <c r="E80" s="62">
        <f t="shared" si="7"/>
        <v>0</v>
      </c>
      <c r="F80" s="63">
        <f t="shared" si="8"/>
        <v>0</v>
      </c>
      <c r="G80" s="64">
        <v>30</v>
      </c>
      <c r="H80" s="64">
        <v>30</v>
      </c>
      <c r="I80" s="65"/>
      <c r="J80" s="66">
        <f t="shared" si="9"/>
        <v>0</v>
      </c>
    </row>
    <row r="81" spans="1:10" ht="14.4" x14ac:dyDescent="0.3">
      <c r="A81" s="43"/>
      <c r="B81" s="59" t="s">
        <v>142</v>
      </c>
      <c r="C81" s="60" t="s">
        <v>143</v>
      </c>
      <c r="D81" s="61">
        <v>52.379999999999995</v>
      </c>
      <c r="E81" s="62">
        <f t="shared" si="7"/>
        <v>0</v>
      </c>
      <c r="F81" s="63">
        <f t="shared" si="8"/>
        <v>0</v>
      </c>
      <c r="G81" s="64">
        <v>30</v>
      </c>
      <c r="H81" s="64">
        <v>30</v>
      </c>
      <c r="I81" s="65"/>
      <c r="J81" s="66">
        <f t="shared" si="9"/>
        <v>0</v>
      </c>
    </row>
    <row r="82" spans="1:10" ht="14.4" x14ac:dyDescent="0.3">
      <c r="A82" s="43"/>
      <c r="B82" s="52" t="s">
        <v>144</v>
      </c>
      <c r="C82" s="53" t="s">
        <v>145</v>
      </c>
      <c r="D82" s="54">
        <v>53.3</v>
      </c>
      <c r="E82" s="55">
        <f t="shared" si="7"/>
        <v>0</v>
      </c>
      <c r="F82" s="56">
        <f t="shared" si="8"/>
        <v>0</v>
      </c>
      <c r="G82" s="8">
        <v>25</v>
      </c>
      <c r="H82" s="8">
        <v>25</v>
      </c>
      <c r="I82" s="57"/>
      <c r="J82" s="58">
        <f t="shared" si="9"/>
        <v>0</v>
      </c>
    </row>
    <row r="83" spans="1:10" ht="14.4" x14ac:dyDescent="0.3">
      <c r="A83" s="43"/>
      <c r="B83" s="83"/>
      <c r="C83" s="84"/>
      <c r="D83" s="85"/>
      <c r="E83" s="86">
        <f t="shared" si="7"/>
        <v>0</v>
      </c>
      <c r="F83" s="87">
        <f t="shared" si="8"/>
        <v>0</v>
      </c>
      <c r="G83" s="88"/>
      <c r="H83" s="88"/>
      <c r="I83" s="89"/>
      <c r="J83" s="90"/>
    </row>
    <row r="84" spans="1:10" ht="14.4" x14ac:dyDescent="0.3">
      <c r="A84" s="43"/>
      <c r="B84" s="44" t="s">
        <v>146</v>
      </c>
      <c r="C84" s="45" t="s">
        <v>147</v>
      </c>
      <c r="D84" s="46">
        <v>122.94000000000001</v>
      </c>
      <c r="E84" s="47">
        <f t="shared" si="7"/>
        <v>0</v>
      </c>
      <c r="F84" s="48">
        <f t="shared" si="8"/>
        <v>0</v>
      </c>
      <c r="G84" s="49">
        <v>20</v>
      </c>
      <c r="H84" s="49">
        <v>20</v>
      </c>
      <c r="I84" s="50"/>
      <c r="J84" s="51">
        <f t="shared" ref="J84:J98" si="10">IFERROR(F84*I84,0)</f>
        <v>0</v>
      </c>
    </row>
    <row r="85" spans="1:10" ht="14.4" x14ac:dyDescent="0.3">
      <c r="A85" s="43"/>
      <c r="B85" s="59" t="s">
        <v>148</v>
      </c>
      <c r="C85" s="60" t="s">
        <v>149</v>
      </c>
      <c r="D85" s="61">
        <v>108.19000000000001</v>
      </c>
      <c r="E85" s="62">
        <f t="shared" si="7"/>
        <v>0</v>
      </c>
      <c r="F85" s="63">
        <f t="shared" si="8"/>
        <v>0</v>
      </c>
      <c r="G85" s="64">
        <v>20</v>
      </c>
      <c r="H85" s="64">
        <v>20</v>
      </c>
      <c r="I85" s="65"/>
      <c r="J85" s="66">
        <f t="shared" si="10"/>
        <v>0</v>
      </c>
    </row>
    <row r="86" spans="1:10" ht="14.4" x14ac:dyDescent="0.3">
      <c r="A86" s="43"/>
      <c r="B86" s="59" t="s">
        <v>150</v>
      </c>
      <c r="C86" s="60" t="s">
        <v>151</v>
      </c>
      <c r="D86" s="61">
        <v>122.94000000000001</v>
      </c>
      <c r="E86" s="62">
        <f t="shared" si="7"/>
        <v>0</v>
      </c>
      <c r="F86" s="63">
        <f t="shared" si="8"/>
        <v>0</v>
      </c>
      <c r="G86" s="64">
        <v>15</v>
      </c>
      <c r="H86" s="64">
        <v>15</v>
      </c>
      <c r="I86" s="65"/>
      <c r="J86" s="66">
        <f t="shared" si="10"/>
        <v>0</v>
      </c>
    </row>
    <row r="87" spans="1:10" ht="14.4" x14ac:dyDescent="0.3">
      <c r="A87" s="43"/>
      <c r="B87" s="52" t="s">
        <v>152</v>
      </c>
      <c r="C87" s="53" t="s">
        <v>153</v>
      </c>
      <c r="D87" s="54">
        <v>108.19000000000001</v>
      </c>
      <c r="E87" s="55">
        <f t="shared" si="7"/>
        <v>0</v>
      </c>
      <c r="F87" s="56">
        <f t="shared" si="8"/>
        <v>0</v>
      </c>
      <c r="G87" s="8">
        <v>20</v>
      </c>
      <c r="H87" s="8">
        <v>20</v>
      </c>
      <c r="I87" s="57"/>
      <c r="J87" s="58">
        <f t="shared" si="10"/>
        <v>0</v>
      </c>
    </row>
    <row r="88" spans="1:10" ht="14.4" x14ac:dyDescent="0.3">
      <c r="A88" s="43"/>
      <c r="B88" s="59" t="s">
        <v>154</v>
      </c>
      <c r="C88" s="60" t="s">
        <v>155</v>
      </c>
      <c r="D88" s="61">
        <v>68.36</v>
      </c>
      <c r="E88" s="62">
        <f t="shared" si="7"/>
        <v>0</v>
      </c>
      <c r="F88" s="63">
        <f t="shared" si="8"/>
        <v>0</v>
      </c>
      <c r="G88" s="64">
        <v>20</v>
      </c>
      <c r="H88" s="64">
        <v>20</v>
      </c>
      <c r="I88" s="65"/>
      <c r="J88" s="66">
        <f t="shared" si="10"/>
        <v>0</v>
      </c>
    </row>
    <row r="89" spans="1:10" ht="14.4" x14ac:dyDescent="0.3">
      <c r="A89" s="43"/>
      <c r="B89" s="59" t="s">
        <v>156</v>
      </c>
      <c r="C89" s="60" t="s">
        <v>157</v>
      </c>
      <c r="D89" s="61">
        <v>68.36</v>
      </c>
      <c r="E89" s="62">
        <f t="shared" si="7"/>
        <v>0</v>
      </c>
      <c r="F89" s="63">
        <f t="shared" si="8"/>
        <v>0</v>
      </c>
      <c r="G89" s="64">
        <v>20</v>
      </c>
      <c r="H89" s="64">
        <v>20</v>
      </c>
      <c r="I89" s="65"/>
      <c r="J89" s="66">
        <f t="shared" si="10"/>
        <v>0</v>
      </c>
    </row>
    <row r="90" spans="1:10" ht="14.4" x14ac:dyDescent="0.3">
      <c r="A90" s="43"/>
      <c r="B90" s="59" t="s">
        <v>158</v>
      </c>
      <c r="C90" s="60" t="s">
        <v>159</v>
      </c>
      <c r="D90" s="61">
        <v>68.36</v>
      </c>
      <c r="E90" s="62">
        <f t="shared" si="7"/>
        <v>0</v>
      </c>
      <c r="F90" s="63">
        <f t="shared" si="8"/>
        <v>0</v>
      </c>
      <c r="G90" s="64">
        <v>20</v>
      </c>
      <c r="H90" s="64">
        <v>20</v>
      </c>
      <c r="I90" s="65"/>
      <c r="J90" s="66">
        <f t="shared" si="10"/>
        <v>0</v>
      </c>
    </row>
    <row r="91" spans="1:10" ht="14.4" x14ac:dyDescent="0.3">
      <c r="A91" s="43"/>
      <c r="B91" s="59" t="s">
        <v>160</v>
      </c>
      <c r="C91" s="60" t="s">
        <v>161</v>
      </c>
      <c r="D91" s="61">
        <v>72.92</v>
      </c>
      <c r="E91" s="62">
        <f t="shared" si="7"/>
        <v>0</v>
      </c>
      <c r="F91" s="63">
        <f t="shared" si="8"/>
        <v>0</v>
      </c>
      <c r="G91" s="64">
        <v>20</v>
      </c>
      <c r="H91" s="64">
        <v>20</v>
      </c>
      <c r="I91" s="65"/>
      <c r="J91" s="66">
        <f t="shared" si="10"/>
        <v>0</v>
      </c>
    </row>
    <row r="92" spans="1:10" ht="14.4" x14ac:dyDescent="0.3">
      <c r="A92" s="43"/>
      <c r="B92" s="52" t="s">
        <v>162</v>
      </c>
      <c r="C92" s="53" t="s">
        <v>163</v>
      </c>
      <c r="D92" s="54">
        <v>72.92</v>
      </c>
      <c r="E92" s="55">
        <f t="shared" si="7"/>
        <v>0</v>
      </c>
      <c r="F92" s="56">
        <f t="shared" si="8"/>
        <v>0</v>
      </c>
      <c r="G92" s="8">
        <v>20</v>
      </c>
      <c r="H92" s="8">
        <v>20</v>
      </c>
      <c r="I92" s="57"/>
      <c r="J92" s="58">
        <f t="shared" si="10"/>
        <v>0</v>
      </c>
    </row>
    <row r="93" spans="1:10" ht="14.4" x14ac:dyDescent="0.3">
      <c r="A93" s="43"/>
      <c r="B93" s="59" t="s">
        <v>164</v>
      </c>
      <c r="C93" s="60" t="s">
        <v>165</v>
      </c>
      <c r="D93" s="61">
        <v>68.36</v>
      </c>
      <c r="E93" s="62">
        <f t="shared" si="7"/>
        <v>0</v>
      </c>
      <c r="F93" s="63">
        <f t="shared" si="8"/>
        <v>0</v>
      </c>
      <c r="G93" s="64">
        <v>25</v>
      </c>
      <c r="H93" s="64">
        <v>25</v>
      </c>
      <c r="I93" s="65"/>
      <c r="J93" s="66">
        <f t="shared" si="10"/>
        <v>0</v>
      </c>
    </row>
    <row r="94" spans="1:10" ht="14.4" x14ac:dyDescent="0.3">
      <c r="A94" s="43"/>
      <c r="B94" s="59" t="s">
        <v>166</v>
      </c>
      <c r="C94" s="60" t="s">
        <v>167</v>
      </c>
      <c r="D94" s="61">
        <v>68.36</v>
      </c>
      <c r="E94" s="62">
        <f t="shared" si="7"/>
        <v>0</v>
      </c>
      <c r="F94" s="63">
        <f t="shared" si="8"/>
        <v>0</v>
      </c>
      <c r="G94" s="64">
        <v>25</v>
      </c>
      <c r="H94" s="64">
        <v>25</v>
      </c>
      <c r="I94" s="65"/>
      <c r="J94" s="66">
        <f t="shared" si="10"/>
        <v>0</v>
      </c>
    </row>
    <row r="95" spans="1:10" ht="14.4" x14ac:dyDescent="0.3">
      <c r="A95" s="43"/>
      <c r="B95" s="59" t="s">
        <v>168</v>
      </c>
      <c r="C95" s="60" t="s">
        <v>169</v>
      </c>
      <c r="D95" s="61">
        <v>68.36</v>
      </c>
      <c r="E95" s="62">
        <f t="shared" si="7"/>
        <v>0</v>
      </c>
      <c r="F95" s="63">
        <f t="shared" si="8"/>
        <v>0</v>
      </c>
      <c r="G95" s="64">
        <v>25</v>
      </c>
      <c r="H95" s="64">
        <v>25</v>
      </c>
      <c r="I95" s="65"/>
      <c r="J95" s="66">
        <f t="shared" si="10"/>
        <v>0</v>
      </c>
    </row>
    <row r="96" spans="1:10" ht="14.4" x14ac:dyDescent="0.3">
      <c r="A96" s="43"/>
      <c r="B96" s="59" t="s">
        <v>170</v>
      </c>
      <c r="C96" s="60" t="s">
        <v>171</v>
      </c>
      <c r="D96" s="61">
        <v>75.210000000000008</v>
      </c>
      <c r="E96" s="62">
        <f t="shared" si="7"/>
        <v>0</v>
      </c>
      <c r="F96" s="63">
        <f t="shared" si="8"/>
        <v>0</v>
      </c>
      <c r="G96" s="64">
        <v>15</v>
      </c>
      <c r="H96" s="64">
        <v>15</v>
      </c>
      <c r="I96" s="65"/>
      <c r="J96" s="66">
        <f t="shared" si="10"/>
        <v>0</v>
      </c>
    </row>
    <row r="97" spans="1:10" ht="14.4" x14ac:dyDescent="0.3">
      <c r="A97" s="43"/>
      <c r="B97" s="59" t="s">
        <v>172</v>
      </c>
      <c r="C97" s="60" t="s">
        <v>173</v>
      </c>
      <c r="D97" s="61">
        <v>75.210000000000008</v>
      </c>
      <c r="E97" s="62">
        <f t="shared" si="7"/>
        <v>0</v>
      </c>
      <c r="F97" s="63">
        <f t="shared" si="8"/>
        <v>0</v>
      </c>
      <c r="G97" s="64">
        <v>15</v>
      </c>
      <c r="H97" s="64">
        <v>15</v>
      </c>
      <c r="I97" s="65"/>
      <c r="J97" s="66">
        <f t="shared" si="10"/>
        <v>0</v>
      </c>
    </row>
    <row r="98" spans="1:10" ht="14.4" x14ac:dyDescent="0.3">
      <c r="A98" s="43"/>
      <c r="B98" s="52" t="s">
        <v>174</v>
      </c>
      <c r="C98" s="53" t="s">
        <v>175</v>
      </c>
      <c r="D98" s="54">
        <v>70.7</v>
      </c>
      <c r="E98" s="55">
        <f t="shared" si="7"/>
        <v>0</v>
      </c>
      <c r="F98" s="56">
        <f t="shared" si="8"/>
        <v>0</v>
      </c>
      <c r="G98" s="8">
        <v>16</v>
      </c>
      <c r="H98" s="8">
        <v>16</v>
      </c>
      <c r="I98" s="57"/>
      <c r="J98" s="58">
        <f t="shared" si="10"/>
        <v>0</v>
      </c>
    </row>
    <row r="99" spans="1:10" ht="14.4" x14ac:dyDescent="0.3">
      <c r="A99" s="43"/>
      <c r="B99" s="59" t="s">
        <v>176</v>
      </c>
      <c r="C99" s="92" t="s">
        <v>177</v>
      </c>
      <c r="D99" s="61">
        <v>59.419999999999995</v>
      </c>
      <c r="E99" s="62">
        <f t="shared" si="7"/>
        <v>0</v>
      </c>
      <c r="F99" s="63">
        <f t="shared" si="8"/>
        <v>0</v>
      </c>
      <c r="G99" s="64">
        <v>25</v>
      </c>
      <c r="H99" s="64">
        <v>25</v>
      </c>
      <c r="I99" s="65"/>
      <c r="J99" s="66">
        <f>IFERROR(F99*I99,0)</f>
        <v>0</v>
      </c>
    </row>
    <row r="100" spans="1:10" ht="14.4" x14ac:dyDescent="0.3">
      <c r="A100" s="43"/>
      <c r="B100" s="59" t="s">
        <v>178</v>
      </c>
      <c r="C100" s="92" t="s">
        <v>179</v>
      </c>
      <c r="D100" s="61">
        <v>60.5</v>
      </c>
      <c r="E100" s="62">
        <f t="shared" si="7"/>
        <v>0</v>
      </c>
      <c r="F100" s="63">
        <f t="shared" si="8"/>
        <v>0</v>
      </c>
      <c r="G100" s="64">
        <v>21</v>
      </c>
      <c r="H100" s="64">
        <v>21</v>
      </c>
      <c r="I100" s="65"/>
      <c r="J100" s="66">
        <f>IFERROR(F100*I100,0)</f>
        <v>0</v>
      </c>
    </row>
    <row r="101" spans="1:10" ht="14.4" x14ac:dyDescent="0.3">
      <c r="A101" s="43"/>
      <c r="B101" s="59" t="s">
        <v>180</v>
      </c>
      <c r="C101" s="92" t="s">
        <v>181</v>
      </c>
      <c r="D101" s="61">
        <v>60.5</v>
      </c>
      <c r="E101" s="62">
        <f t="shared" ref="E101:E136" si="11">$E$2</f>
        <v>0</v>
      </c>
      <c r="F101" s="63">
        <f t="shared" si="8"/>
        <v>0</v>
      </c>
      <c r="G101" s="64">
        <v>20</v>
      </c>
      <c r="H101" s="64">
        <v>20</v>
      </c>
      <c r="I101" s="65"/>
      <c r="J101" s="66">
        <f>IFERROR(F101*I101,0)</f>
        <v>0</v>
      </c>
    </row>
    <row r="102" spans="1:10" ht="14.4" x14ac:dyDescent="0.3">
      <c r="A102" s="43"/>
      <c r="B102" s="59" t="s">
        <v>182</v>
      </c>
      <c r="C102" s="92" t="s">
        <v>183</v>
      </c>
      <c r="D102" s="61">
        <v>70.97</v>
      </c>
      <c r="E102" s="62">
        <f t="shared" si="11"/>
        <v>0</v>
      </c>
      <c r="F102" s="63">
        <f t="shared" si="8"/>
        <v>0</v>
      </c>
      <c r="G102" s="64">
        <v>15</v>
      </c>
      <c r="H102" s="64">
        <v>15</v>
      </c>
      <c r="I102" s="65"/>
      <c r="J102" s="66">
        <f>IFERROR(F102*I102,0)</f>
        <v>0</v>
      </c>
    </row>
    <row r="103" spans="1:10" ht="14.4" x14ac:dyDescent="0.3">
      <c r="A103" s="43"/>
      <c r="B103" s="52" t="s">
        <v>184</v>
      </c>
      <c r="C103" s="53" t="s">
        <v>185</v>
      </c>
      <c r="D103" s="54">
        <v>73.760000000000005</v>
      </c>
      <c r="E103" s="55">
        <f t="shared" si="11"/>
        <v>0</v>
      </c>
      <c r="F103" s="56">
        <f t="shared" si="8"/>
        <v>0</v>
      </c>
      <c r="G103" s="8">
        <v>15</v>
      </c>
      <c r="H103" s="8">
        <v>15</v>
      </c>
      <c r="I103" s="57"/>
      <c r="J103" s="58">
        <f>IFERROR(F103*I103,0)</f>
        <v>0</v>
      </c>
    </row>
    <row r="104" spans="1:10" ht="14.4" x14ac:dyDescent="0.3">
      <c r="A104" s="43"/>
      <c r="B104" s="83"/>
      <c r="C104" s="84"/>
      <c r="D104" s="85"/>
      <c r="E104" s="86">
        <f t="shared" si="11"/>
        <v>0</v>
      </c>
      <c r="F104" s="87">
        <f t="shared" si="8"/>
        <v>0</v>
      </c>
      <c r="G104" s="88"/>
      <c r="H104" s="88"/>
      <c r="I104" s="89"/>
      <c r="J104" s="90"/>
    </row>
    <row r="105" spans="1:10" ht="14.4" x14ac:dyDescent="0.3">
      <c r="A105" s="43"/>
      <c r="B105" s="44" t="s">
        <v>186</v>
      </c>
      <c r="C105" s="45" t="s">
        <v>187</v>
      </c>
      <c r="D105" s="46">
        <v>100.22</v>
      </c>
      <c r="E105" s="47">
        <f t="shared" si="11"/>
        <v>0</v>
      </c>
      <c r="F105" s="48">
        <f t="shared" si="8"/>
        <v>0</v>
      </c>
      <c r="G105" s="49">
        <v>18</v>
      </c>
      <c r="H105" s="49">
        <v>18</v>
      </c>
      <c r="I105" s="50"/>
      <c r="J105" s="51">
        <f t="shared" ref="J105:J125" si="12">IFERROR(F105*I105,0)</f>
        <v>0</v>
      </c>
    </row>
    <row r="106" spans="1:10" ht="14.4" x14ac:dyDescent="0.3">
      <c r="A106" s="43"/>
      <c r="B106" s="59" t="s">
        <v>188</v>
      </c>
      <c r="C106" s="60" t="s">
        <v>189</v>
      </c>
      <c r="D106" s="61">
        <v>101.96000000000001</v>
      </c>
      <c r="E106" s="62">
        <f t="shared" si="11"/>
        <v>0</v>
      </c>
      <c r="F106" s="63">
        <f t="shared" si="8"/>
        <v>0</v>
      </c>
      <c r="G106" s="64">
        <v>16</v>
      </c>
      <c r="H106" s="64">
        <v>16</v>
      </c>
      <c r="I106" s="65"/>
      <c r="J106" s="66">
        <f t="shared" si="12"/>
        <v>0</v>
      </c>
    </row>
    <row r="107" spans="1:10" ht="14.4" x14ac:dyDescent="0.3">
      <c r="A107" s="43"/>
      <c r="B107" s="59" t="s">
        <v>190</v>
      </c>
      <c r="C107" s="60" t="s">
        <v>191</v>
      </c>
      <c r="D107" s="61">
        <v>111.86</v>
      </c>
      <c r="E107" s="62">
        <f t="shared" si="11"/>
        <v>0</v>
      </c>
      <c r="F107" s="63">
        <f t="shared" si="8"/>
        <v>0</v>
      </c>
      <c r="G107" s="64">
        <v>16</v>
      </c>
      <c r="H107" s="64">
        <v>16</v>
      </c>
      <c r="I107" s="65"/>
      <c r="J107" s="66">
        <f t="shared" si="12"/>
        <v>0</v>
      </c>
    </row>
    <row r="108" spans="1:10" ht="14.4" x14ac:dyDescent="0.3">
      <c r="A108" s="43"/>
      <c r="B108" s="59" t="s">
        <v>192</v>
      </c>
      <c r="C108" s="60" t="s">
        <v>193</v>
      </c>
      <c r="D108" s="61">
        <v>111.86</v>
      </c>
      <c r="E108" s="62">
        <f t="shared" si="11"/>
        <v>0</v>
      </c>
      <c r="F108" s="63">
        <f t="shared" si="8"/>
        <v>0</v>
      </c>
      <c r="G108" s="64">
        <v>16</v>
      </c>
      <c r="H108" s="64">
        <v>16</v>
      </c>
      <c r="I108" s="65"/>
      <c r="J108" s="66">
        <f t="shared" si="12"/>
        <v>0</v>
      </c>
    </row>
    <row r="109" spans="1:10" ht="14.4" x14ac:dyDescent="0.3">
      <c r="A109" s="43"/>
      <c r="B109" s="52" t="s">
        <v>194</v>
      </c>
      <c r="C109" s="53" t="s">
        <v>195</v>
      </c>
      <c r="D109" s="54">
        <v>100.22</v>
      </c>
      <c r="E109" s="55">
        <f t="shared" si="11"/>
        <v>0</v>
      </c>
      <c r="F109" s="56">
        <f t="shared" si="8"/>
        <v>0</v>
      </c>
      <c r="G109" s="8">
        <v>16</v>
      </c>
      <c r="H109" s="8">
        <v>16</v>
      </c>
      <c r="I109" s="57"/>
      <c r="J109" s="58">
        <f t="shared" si="12"/>
        <v>0</v>
      </c>
    </row>
    <row r="110" spans="1:10" ht="14.4" x14ac:dyDescent="0.3">
      <c r="A110" s="43"/>
      <c r="B110" s="59" t="s">
        <v>196</v>
      </c>
      <c r="C110" s="60" t="s">
        <v>197</v>
      </c>
      <c r="D110" s="61">
        <v>109.18</v>
      </c>
      <c r="E110" s="62">
        <f t="shared" si="11"/>
        <v>0</v>
      </c>
      <c r="F110" s="63">
        <f t="shared" si="8"/>
        <v>0</v>
      </c>
      <c r="G110" s="64">
        <v>18</v>
      </c>
      <c r="H110" s="64">
        <v>18</v>
      </c>
      <c r="I110" s="65"/>
      <c r="J110" s="66">
        <f t="shared" si="12"/>
        <v>0</v>
      </c>
    </row>
    <row r="111" spans="1:10" ht="14.4" x14ac:dyDescent="0.3">
      <c r="A111" s="43"/>
      <c r="B111" s="59" t="s">
        <v>198</v>
      </c>
      <c r="C111" s="60" t="s">
        <v>199</v>
      </c>
      <c r="D111" s="61">
        <v>127.69000000000001</v>
      </c>
      <c r="E111" s="62">
        <f t="shared" si="11"/>
        <v>0</v>
      </c>
      <c r="F111" s="63">
        <f t="shared" si="8"/>
        <v>0</v>
      </c>
      <c r="G111" s="64">
        <v>18</v>
      </c>
      <c r="H111" s="64">
        <v>18</v>
      </c>
      <c r="I111" s="65"/>
      <c r="J111" s="66">
        <f t="shared" si="12"/>
        <v>0</v>
      </c>
    </row>
    <row r="112" spans="1:10" ht="14.4" x14ac:dyDescent="0.3">
      <c r="A112" s="43"/>
      <c r="B112" s="59" t="s">
        <v>200</v>
      </c>
      <c r="C112" s="60" t="s">
        <v>201</v>
      </c>
      <c r="D112" s="61">
        <v>118.28</v>
      </c>
      <c r="E112" s="62">
        <f t="shared" si="11"/>
        <v>0</v>
      </c>
      <c r="F112" s="63">
        <f t="shared" si="8"/>
        <v>0</v>
      </c>
      <c r="G112" s="64">
        <v>18</v>
      </c>
      <c r="H112" s="64">
        <v>18</v>
      </c>
      <c r="I112" s="65"/>
      <c r="J112" s="66">
        <f t="shared" si="12"/>
        <v>0</v>
      </c>
    </row>
    <row r="113" spans="1:10" ht="14.4" x14ac:dyDescent="0.3">
      <c r="A113" s="43"/>
      <c r="B113" s="52" t="s">
        <v>202</v>
      </c>
      <c r="C113" s="53" t="s">
        <v>203</v>
      </c>
      <c r="D113" s="54">
        <v>108.43</v>
      </c>
      <c r="E113" s="55">
        <f t="shared" si="11"/>
        <v>0</v>
      </c>
      <c r="F113" s="56">
        <f t="shared" si="8"/>
        <v>0</v>
      </c>
      <c r="G113" s="8">
        <v>16</v>
      </c>
      <c r="H113" s="8">
        <v>16</v>
      </c>
      <c r="I113" s="57"/>
      <c r="J113" s="58">
        <f t="shared" si="12"/>
        <v>0</v>
      </c>
    </row>
    <row r="114" spans="1:10" ht="14.4" x14ac:dyDescent="0.3">
      <c r="A114" s="43"/>
      <c r="B114" s="44" t="s">
        <v>204</v>
      </c>
      <c r="C114" s="45" t="s">
        <v>205</v>
      </c>
      <c r="D114" s="46">
        <v>97.97</v>
      </c>
      <c r="E114" s="47">
        <f t="shared" si="11"/>
        <v>0</v>
      </c>
      <c r="F114" s="48">
        <f t="shared" si="8"/>
        <v>0</v>
      </c>
      <c r="G114" s="49">
        <v>20</v>
      </c>
      <c r="H114" s="49">
        <v>20</v>
      </c>
      <c r="I114" s="50"/>
      <c r="J114" s="51">
        <f t="shared" si="12"/>
        <v>0</v>
      </c>
    </row>
    <row r="115" spans="1:10" ht="14.4" x14ac:dyDescent="0.3">
      <c r="A115" s="43"/>
      <c r="B115" s="59" t="s">
        <v>206</v>
      </c>
      <c r="C115" s="60" t="s">
        <v>207</v>
      </c>
      <c r="D115" s="61">
        <v>97.97</v>
      </c>
      <c r="E115" s="62">
        <f t="shared" si="11"/>
        <v>0</v>
      </c>
      <c r="F115" s="63">
        <f t="shared" si="8"/>
        <v>0</v>
      </c>
      <c r="G115" s="64">
        <v>20</v>
      </c>
      <c r="H115" s="64">
        <v>20</v>
      </c>
      <c r="I115" s="65"/>
      <c r="J115" s="66">
        <f t="shared" si="12"/>
        <v>0</v>
      </c>
    </row>
    <row r="116" spans="1:10" ht="14.4" x14ac:dyDescent="0.3">
      <c r="A116" s="43"/>
      <c r="B116" s="59" t="s">
        <v>208</v>
      </c>
      <c r="C116" s="60" t="s">
        <v>209</v>
      </c>
      <c r="D116" s="61">
        <v>96.190000000000012</v>
      </c>
      <c r="E116" s="62">
        <f t="shared" si="11"/>
        <v>0</v>
      </c>
      <c r="F116" s="63">
        <f t="shared" si="8"/>
        <v>0</v>
      </c>
      <c r="G116" s="64">
        <v>17</v>
      </c>
      <c r="H116" s="64">
        <v>17</v>
      </c>
      <c r="I116" s="65"/>
      <c r="J116" s="66">
        <f t="shared" si="12"/>
        <v>0</v>
      </c>
    </row>
    <row r="117" spans="1:10" ht="14.4" x14ac:dyDescent="0.3">
      <c r="A117" s="43"/>
      <c r="B117" s="59" t="s">
        <v>210</v>
      </c>
      <c r="C117" s="60" t="s">
        <v>211</v>
      </c>
      <c r="D117" s="61">
        <v>113.95</v>
      </c>
      <c r="E117" s="62">
        <f t="shared" si="11"/>
        <v>0</v>
      </c>
      <c r="F117" s="63">
        <f t="shared" si="8"/>
        <v>0</v>
      </c>
      <c r="G117" s="64">
        <v>15</v>
      </c>
      <c r="H117" s="64">
        <v>15</v>
      </c>
      <c r="I117" s="65"/>
      <c r="J117" s="66">
        <f t="shared" si="12"/>
        <v>0</v>
      </c>
    </row>
    <row r="118" spans="1:10" ht="14.4" x14ac:dyDescent="0.3">
      <c r="A118" s="43"/>
      <c r="B118" s="59" t="s">
        <v>212</v>
      </c>
      <c r="C118" s="60" t="s">
        <v>213</v>
      </c>
      <c r="D118" s="61">
        <v>113.95</v>
      </c>
      <c r="E118" s="62">
        <f t="shared" si="11"/>
        <v>0</v>
      </c>
      <c r="F118" s="63">
        <f t="shared" si="8"/>
        <v>0</v>
      </c>
      <c r="G118" s="64">
        <v>17</v>
      </c>
      <c r="H118" s="64">
        <v>17</v>
      </c>
      <c r="I118" s="65"/>
      <c r="J118" s="66">
        <f t="shared" si="12"/>
        <v>0</v>
      </c>
    </row>
    <row r="119" spans="1:10" ht="14.4" x14ac:dyDescent="0.3">
      <c r="A119" s="43"/>
      <c r="B119" s="52" t="s">
        <v>214</v>
      </c>
      <c r="C119" s="53" t="s">
        <v>215</v>
      </c>
      <c r="D119" s="54">
        <v>113.95</v>
      </c>
      <c r="E119" s="55">
        <f t="shared" si="11"/>
        <v>0</v>
      </c>
      <c r="F119" s="56">
        <f t="shared" si="8"/>
        <v>0</v>
      </c>
      <c r="G119" s="8">
        <v>15</v>
      </c>
      <c r="H119" s="8">
        <v>15</v>
      </c>
      <c r="I119" s="57"/>
      <c r="J119" s="58">
        <f t="shared" si="12"/>
        <v>0</v>
      </c>
    </row>
    <row r="120" spans="1:10" ht="14.4" x14ac:dyDescent="0.3">
      <c r="A120" s="43"/>
      <c r="B120" s="59" t="s">
        <v>216</v>
      </c>
      <c r="C120" s="92" t="s">
        <v>217</v>
      </c>
      <c r="D120" s="61">
        <v>86.710000000000008</v>
      </c>
      <c r="E120" s="62">
        <f t="shared" si="11"/>
        <v>0</v>
      </c>
      <c r="F120" s="63">
        <f t="shared" si="8"/>
        <v>0</v>
      </c>
      <c r="G120" s="64">
        <v>18</v>
      </c>
      <c r="H120" s="64">
        <v>18</v>
      </c>
      <c r="I120" s="65"/>
      <c r="J120" s="66">
        <f t="shared" si="12"/>
        <v>0</v>
      </c>
    </row>
    <row r="121" spans="1:10" ht="14.4" x14ac:dyDescent="0.3">
      <c r="A121" s="43"/>
      <c r="B121" s="59" t="s">
        <v>218</v>
      </c>
      <c r="C121" s="92" t="s">
        <v>219</v>
      </c>
      <c r="D121" s="61">
        <v>88.31</v>
      </c>
      <c r="E121" s="62">
        <f t="shared" si="11"/>
        <v>0</v>
      </c>
      <c r="F121" s="63">
        <f t="shared" si="8"/>
        <v>0</v>
      </c>
      <c r="G121" s="64">
        <v>18</v>
      </c>
      <c r="H121" s="64">
        <v>18</v>
      </c>
      <c r="I121" s="65"/>
      <c r="J121" s="66">
        <f t="shared" si="12"/>
        <v>0</v>
      </c>
    </row>
    <row r="122" spans="1:10" ht="14.4" x14ac:dyDescent="0.3">
      <c r="A122" s="43"/>
      <c r="B122" s="59" t="s">
        <v>220</v>
      </c>
      <c r="C122" s="92" t="s">
        <v>221</v>
      </c>
      <c r="D122" s="61">
        <v>86.710000000000008</v>
      </c>
      <c r="E122" s="62">
        <f t="shared" si="11"/>
        <v>0</v>
      </c>
      <c r="F122" s="63">
        <f t="shared" si="8"/>
        <v>0</v>
      </c>
      <c r="G122" s="64">
        <v>18</v>
      </c>
      <c r="H122" s="64">
        <v>18</v>
      </c>
      <c r="I122" s="65"/>
      <c r="J122" s="66">
        <f t="shared" si="12"/>
        <v>0</v>
      </c>
    </row>
    <row r="123" spans="1:10" ht="14.4" x14ac:dyDescent="0.3">
      <c r="A123" s="43"/>
      <c r="B123" s="59" t="s">
        <v>222</v>
      </c>
      <c r="C123" s="92" t="s">
        <v>223</v>
      </c>
      <c r="D123" s="61">
        <v>102.52000000000001</v>
      </c>
      <c r="E123" s="62">
        <f t="shared" si="11"/>
        <v>0</v>
      </c>
      <c r="F123" s="63">
        <f t="shared" si="8"/>
        <v>0</v>
      </c>
      <c r="G123" s="64">
        <v>16</v>
      </c>
      <c r="H123" s="64">
        <v>16</v>
      </c>
      <c r="I123" s="65"/>
      <c r="J123" s="66">
        <f t="shared" si="12"/>
        <v>0</v>
      </c>
    </row>
    <row r="124" spans="1:10" ht="14.4" x14ac:dyDescent="0.3">
      <c r="A124" s="43"/>
      <c r="B124" s="59" t="s">
        <v>224</v>
      </c>
      <c r="C124" s="92" t="s">
        <v>225</v>
      </c>
      <c r="D124" s="61">
        <v>104.46000000000001</v>
      </c>
      <c r="E124" s="62">
        <f t="shared" si="11"/>
        <v>0</v>
      </c>
      <c r="F124" s="63">
        <f t="shared" si="8"/>
        <v>0</v>
      </c>
      <c r="G124" s="64">
        <v>16</v>
      </c>
      <c r="H124" s="64">
        <v>16</v>
      </c>
      <c r="I124" s="65"/>
      <c r="J124" s="66">
        <f t="shared" si="12"/>
        <v>0</v>
      </c>
    </row>
    <row r="125" spans="1:10" ht="14.4" x14ac:dyDescent="0.3">
      <c r="A125" s="43"/>
      <c r="B125" s="52" t="s">
        <v>226</v>
      </c>
      <c r="C125" s="53" t="s">
        <v>227</v>
      </c>
      <c r="D125" s="54">
        <v>201.42</v>
      </c>
      <c r="E125" s="55">
        <f t="shared" si="11"/>
        <v>0</v>
      </c>
      <c r="F125" s="56">
        <f t="shared" si="8"/>
        <v>0</v>
      </c>
      <c r="G125" s="8">
        <v>8</v>
      </c>
      <c r="H125" s="8">
        <v>8</v>
      </c>
      <c r="I125" s="57"/>
      <c r="J125" s="58">
        <f t="shared" si="12"/>
        <v>0</v>
      </c>
    </row>
    <row r="126" spans="1:10" ht="14.4" x14ac:dyDescent="0.3">
      <c r="A126" s="43"/>
      <c r="B126" s="83"/>
      <c r="C126" s="84"/>
      <c r="D126" s="85"/>
      <c r="E126" s="86">
        <f t="shared" si="11"/>
        <v>0</v>
      </c>
      <c r="F126" s="87">
        <f t="shared" si="8"/>
        <v>0</v>
      </c>
      <c r="G126" s="88"/>
      <c r="H126" s="88"/>
      <c r="I126" s="89"/>
      <c r="J126" s="90"/>
    </row>
    <row r="127" spans="1:10" ht="14.4" x14ac:dyDescent="0.3">
      <c r="A127" s="43"/>
      <c r="B127" s="44" t="s">
        <v>228</v>
      </c>
      <c r="C127" s="93" t="s">
        <v>229</v>
      </c>
      <c r="D127" s="46">
        <v>500.62</v>
      </c>
      <c r="E127" s="47">
        <f t="shared" si="11"/>
        <v>0</v>
      </c>
      <c r="F127" s="48">
        <f t="shared" si="8"/>
        <v>0</v>
      </c>
      <c r="G127" s="49">
        <v>6</v>
      </c>
      <c r="H127" s="49">
        <v>6</v>
      </c>
      <c r="I127" s="50"/>
      <c r="J127" s="51">
        <f>IFERROR(F127*I127,0)</f>
        <v>0</v>
      </c>
    </row>
    <row r="128" spans="1:10" ht="14.4" x14ac:dyDescent="0.3">
      <c r="A128" s="43"/>
      <c r="B128" s="59" t="s">
        <v>230</v>
      </c>
      <c r="C128" s="92" t="s">
        <v>231</v>
      </c>
      <c r="D128" s="61">
        <v>543.31999999999994</v>
      </c>
      <c r="E128" s="62">
        <f t="shared" si="11"/>
        <v>0</v>
      </c>
      <c r="F128" s="63">
        <f t="shared" si="8"/>
        <v>0</v>
      </c>
      <c r="G128" s="64">
        <v>6</v>
      </c>
      <c r="H128" s="64">
        <v>6</v>
      </c>
      <c r="I128" s="65"/>
      <c r="J128" s="66">
        <f>IFERROR(F128*I128,0)</f>
        <v>0</v>
      </c>
    </row>
    <row r="129" spans="1:10" ht="14.4" x14ac:dyDescent="0.3">
      <c r="A129" s="43"/>
      <c r="B129" s="52" t="s">
        <v>232</v>
      </c>
      <c r="C129" s="53" t="s">
        <v>233</v>
      </c>
      <c r="D129" s="54">
        <v>555.29999999999995</v>
      </c>
      <c r="E129" s="55">
        <f t="shared" si="11"/>
        <v>0</v>
      </c>
      <c r="F129" s="56">
        <f t="shared" si="8"/>
        <v>0</v>
      </c>
      <c r="G129" s="8">
        <v>6</v>
      </c>
      <c r="H129" s="8">
        <v>6</v>
      </c>
      <c r="I129" s="57"/>
      <c r="J129" s="58">
        <f>IFERROR(F129*I129,0)</f>
        <v>0</v>
      </c>
    </row>
    <row r="130" spans="1:10" ht="15.6" x14ac:dyDescent="0.3">
      <c r="A130" s="67"/>
      <c r="B130" s="68"/>
      <c r="C130" s="69" t="s">
        <v>234</v>
      </c>
      <c r="D130" s="70"/>
      <c r="E130" s="71">
        <f t="shared" si="11"/>
        <v>0</v>
      </c>
      <c r="F130" s="72">
        <f t="shared" si="8"/>
        <v>0</v>
      </c>
      <c r="G130" s="73"/>
      <c r="H130" s="73"/>
      <c r="I130" s="74"/>
      <c r="J130" s="75"/>
    </row>
    <row r="131" spans="1:10" ht="14.4" x14ac:dyDescent="0.3">
      <c r="A131" s="43"/>
      <c r="B131" s="44" t="s">
        <v>235</v>
      </c>
      <c r="C131" s="45" t="s">
        <v>236</v>
      </c>
      <c r="D131" s="46">
        <v>16.55</v>
      </c>
      <c r="E131" s="47">
        <f t="shared" si="11"/>
        <v>0</v>
      </c>
      <c r="F131" s="48">
        <f t="shared" si="8"/>
        <v>0</v>
      </c>
      <c r="G131" s="49">
        <v>100</v>
      </c>
      <c r="H131" s="49">
        <v>100</v>
      </c>
      <c r="I131" s="50"/>
      <c r="J131" s="51">
        <f t="shared" ref="J131:J136" si="13">IFERROR(F131*I131,0)</f>
        <v>0</v>
      </c>
    </row>
    <row r="132" spans="1:10" ht="14.4" x14ac:dyDescent="0.3">
      <c r="A132" s="43"/>
      <c r="B132" s="59" t="s">
        <v>237</v>
      </c>
      <c r="C132" s="60" t="s">
        <v>238</v>
      </c>
      <c r="D132" s="61">
        <v>21.430000000000003</v>
      </c>
      <c r="E132" s="62">
        <f t="shared" si="11"/>
        <v>0</v>
      </c>
      <c r="F132" s="63">
        <f t="shared" si="8"/>
        <v>0</v>
      </c>
      <c r="G132" s="64">
        <v>115</v>
      </c>
      <c r="H132" s="64">
        <v>115</v>
      </c>
      <c r="I132" s="65"/>
      <c r="J132" s="66">
        <f t="shared" si="13"/>
        <v>0</v>
      </c>
    </row>
    <row r="133" spans="1:10" ht="14.4" x14ac:dyDescent="0.3">
      <c r="A133" s="43"/>
      <c r="B133" s="59" t="s">
        <v>239</v>
      </c>
      <c r="C133" s="60" t="s">
        <v>240</v>
      </c>
      <c r="D133" s="61">
        <v>109.87</v>
      </c>
      <c r="E133" s="62">
        <f t="shared" si="11"/>
        <v>0</v>
      </c>
      <c r="F133" s="63">
        <f t="shared" si="8"/>
        <v>0</v>
      </c>
      <c r="G133" s="64">
        <v>50</v>
      </c>
      <c r="H133" s="64">
        <v>50</v>
      </c>
      <c r="I133" s="65"/>
      <c r="J133" s="66">
        <f t="shared" si="13"/>
        <v>0</v>
      </c>
    </row>
    <row r="134" spans="1:10" ht="14.4" x14ac:dyDescent="0.3">
      <c r="A134" s="43"/>
      <c r="B134" s="59" t="s">
        <v>241</v>
      </c>
      <c r="C134" s="60" t="s">
        <v>242</v>
      </c>
      <c r="D134" s="61">
        <v>90.660000000000011</v>
      </c>
      <c r="E134" s="62">
        <f t="shared" si="11"/>
        <v>0</v>
      </c>
      <c r="F134" s="63">
        <f t="shared" ref="F134:F136" si="14">IFERROR(D134*E134,"-")</f>
        <v>0</v>
      </c>
      <c r="G134" s="64">
        <v>10</v>
      </c>
      <c r="H134" s="64">
        <v>10</v>
      </c>
      <c r="I134" s="65"/>
      <c r="J134" s="66">
        <f t="shared" si="13"/>
        <v>0</v>
      </c>
    </row>
    <row r="135" spans="1:10" ht="14.4" x14ac:dyDescent="0.3">
      <c r="A135" s="43"/>
      <c r="B135" s="59" t="s">
        <v>243</v>
      </c>
      <c r="C135" s="60" t="s">
        <v>244</v>
      </c>
      <c r="D135" s="61">
        <v>148.6</v>
      </c>
      <c r="E135" s="62">
        <f t="shared" si="11"/>
        <v>0</v>
      </c>
      <c r="F135" s="63">
        <f t="shared" si="14"/>
        <v>0</v>
      </c>
      <c r="G135" s="64">
        <v>48</v>
      </c>
      <c r="H135" s="64">
        <v>48</v>
      </c>
      <c r="I135" s="65"/>
      <c r="J135" s="66">
        <f t="shared" si="13"/>
        <v>0</v>
      </c>
    </row>
    <row r="136" spans="1:10" ht="14.4" x14ac:dyDescent="0.3">
      <c r="A136" s="94"/>
      <c r="B136" s="59" t="s">
        <v>245</v>
      </c>
      <c r="C136" s="60" t="s">
        <v>246</v>
      </c>
      <c r="D136" s="61">
        <v>148.57</v>
      </c>
      <c r="E136" s="62">
        <f t="shared" si="11"/>
        <v>0</v>
      </c>
      <c r="F136" s="63">
        <f t="shared" si="14"/>
        <v>0</v>
      </c>
      <c r="G136" s="64">
        <v>10</v>
      </c>
      <c r="H136" s="64">
        <v>10</v>
      </c>
      <c r="I136" s="65"/>
      <c r="J136" s="66">
        <f t="shared" si="13"/>
        <v>0</v>
      </c>
    </row>
    <row r="137" spans="1:10" ht="14.4" x14ac:dyDescent="0.3"/>
    <row r="138" spans="1:10" ht="14.4" hidden="1" x14ac:dyDescent="0.3"/>
    <row r="139" spans="1:10" ht="14.4" hidden="1" x14ac:dyDescent="0.3"/>
    <row r="140" spans="1:10" ht="14.4" hidden="1" x14ac:dyDescent="0.3"/>
    <row r="141" spans="1:10" ht="14.4" hidden="1" x14ac:dyDescent="0.3"/>
    <row r="142" spans="1:10" ht="14.4" hidden="1" x14ac:dyDescent="0.3"/>
    <row r="143" spans="1:10" ht="14.4" hidden="1" x14ac:dyDescent="0.3"/>
    <row r="144" spans="1:10" ht="14.4" hidden="1" x14ac:dyDescent="0.3"/>
    <row r="145" ht="14.4" hidden="1" x14ac:dyDescent="0.3"/>
    <row r="146" ht="14.4" hidden="1" x14ac:dyDescent="0.3"/>
    <row r="147" ht="14.4" hidden="1" x14ac:dyDescent="0.3"/>
    <row r="148" ht="14.4" hidden="1" x14ac:dyDescent="0.3"/>
    <row r="149" ht="14.4" hidden="1" x14ac:dyDescent="0.3"/>
    <row r="150" ht="14.4" hidden="1" x14ac:dyDescent="0.3"/>
    <row r="151" ht="14.4" hidden="1" x14ac:dyDescent="0.3"/>
    <row r="152" ht="14.4" hidden="1" x14ac:dyDescent="0.3"/>
    <row r="153" ht="14.4" hidden="1" x14ac:dyDescent="0.3"/>
    <row r="154" ht="14.4" hidden="1" x14ac:dyDescent="0.3"/>
    <row r="155" ht="14.4" hidden="1" x14ac:dyDescent="0.3"/>
    <row r="156" ht="14.4" hidden="1" x14ac:dyDescent="0.3"/>
    <row r="157" ht="14.4" hidden="1" x14ac:dyDescent="0.3"/>
    <row r="158" ht="14.4" hidden="1" x14ac:dyDescent="0.3"/>
    <row r="159" ht="14.4" hidden="1" x14ac:dyDescent="0.3"/>
    <row r="160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</sheetData>
  <sheetProtection formatColumns="0" autoFilter="0"/>
  <protectedRanges>
    <protectedRange sqref="E2" name="Range3"/>
    <protectedRange sqref="E5:F136" name="Range2"/>
    <protectedRange sqref="I5:I136" name="Range1"/>
  </protectedRanges>
  <autoFilter ref="I3:I136" xr:uid="{EACFA43C-60DE-481D-90FD-7CA515C12D70}"/>
  <mergeCells count="1">
    <mergeCell ref="A2:B2"/>
  </mergeCells>
  <conditionalFormatting sqref="E5:E136">
    <cfRule type="cellIs" dxfId="1" priority="2" operator="notEqual">
      <formula>$E$2</formula>
    </cfRule>
  </conditionalFormatting>
  <conditionalFormatting sqref="F5:F136">
    <cfRule type="cellIs" dxfId="0" priority="1" operator="notEqual">
      <formula>$E$2*$D5</formula>
    </cfRule>
  </conditionalFormatting>
  <pageMargins left="0.7" right="0.7" top="0.75" bottom="0.75" header="0.3" footer="0.3"/>
  <pageSetup scale="51" fitToHeight="0" orientation="portrait" horizontalDpi="4294967292" verticalDpi="4294967292" r:id="rId1"/>
  <headerFooter>
    <oddHeader>&amp;LCAST IRON FITTINGS
&amp;K00-047Subject to change without notice&amp;RCAST IRON FITTINGS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 Fittings</vt:lpstr>
      <vt:lpstr>'CI Fittings'!Print_Titles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2025-02-19T18:38:19Z</dcterms:created>
  <dcterms:modified xsi:type="dcterms:W3CDTF">2025-10-09T16:32:18Z</dcterms:modified>
</cp:coreProperties>
</file>