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ARMORPRESS/100325/"/>
    </mc:Choice>
  </mc:AlternateContent>
  <xr:revisionPtr revIDLastSave="14" documentId="8_{377EB7DD-6592-45A2-A613-4E095B07D463}" xr6:coauthVersionLast="47" xr6:coauthVersionMax="47" xr10:uidLastSave="{F9C43F4B-C95A-4E96-9B9D-9B7C64B6C4DC}"/>
  <bookViews>
    <workbookView xWindow="-108" yWindow="-108" windowWidth="23256" windowHeight="12456" xr2:uid="{48DC162B-7889-4DD0-A1D8-FDCC742083CE}"/>
  </bookViews>
  <sheets>
    <sheet name="CS Press Fittings" sheetId="1" r:id="rId1"/>
  </sheets>
  <definedNames>
    <definedName name="_xlnm._FilterDatabase" localSheetId="0" hidden="1">'CS Press Fittings'!$J$3:$J$461</definedName>
    <definedName name="_xlnm.Print_Titles" localSheetId="0">'CS Press Fittings'!$3:$3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2" i="1" l="1"/>
  <c r="G372" i="1" s="1"/>
  <c r="K372" i="1" s="1"/>
  <c r="F358" i="1"/>
  <c r="G358" i="1" s="1"/>
  <c r="K358" i="1" s="1"/>
  <c r="F338" i="1"/>
  <c r="G338" i="1" s="1"/>
  <c r="F330" i="1"/>
  <c r="G330" i="1" s="1"/>
  <c r="K330" i="1" s="1"/>
  <c r="F322" i="1"/>
  <c r="G322" i="1" s="1"/>
  <c r="F312" i="1"/>
  <c r="G312" i="1" s="1"/>
  <c r="K312" i="1" s="1"/>
  <c r="F303" i="1"/>
  <c r="G303" i="1" s="1"/>
  <c r="K303" i="1" s="1"/>
  <c r="F286" i="1"/>
  <c r="G286" i="1" s="1"/>
  <c r="K286" i="1" s="1"/>
  <c r="F277" i="1"/>
  <c r="G277" i="1" s="1"/>
  <c r="K277" i="1" s="1"/>
  <c r="F276" i="1"/>
  <c r="G276" i="1" s="1"/>
  <c r="F271" i="1"/>
  <c r="G271" i="1" s="1"/>
  <c r="K271" i="1" s="1"/>
  <c r="F268" i="1"/>
  <c r="G268" i="1" s="1"/>
  <c r="K268" i="1" s="1"/>
  <c r="F262" i="1"/>
  <c r="G262" i="1" s="1"/>
  <c r="K262" i="1" s="1"/>
  <c r="F259" i="1"/>
  <c r="G259" i="1" s="1"/>
  <c r="K259" i="1" s="1"/>
  <c r="F252" i="1"/>
  <c r="G252" i="1" s="1"/>
  <c r="F243" i="1"/>
  <c r="G243" i="1" s="1"/>
  <c r="K243" i="1" s="1"/>
  <c r="F235" i="1"/>
  <c r="G235" i="1" s="1"/>
  <c r="K235" i="1" s="1"/>
  <c r="F227" i="1"/>
  <c r="G227" i="1" s="1"/>
  <c r="K227" i="1" s="1"/>
  <c r="F217" i="1"/>
  <c r="G217" i="1" s="1"/>
  <c r="K217" i="1" s="1"/>
  <c r="F195" i="1"/>
  <c r="G195" i="1" s="1"/>
  <c r="K195" i="1" s="1"/>
  <c r="F193" i="1"/>
  <c r="G193" i="1" s="1"/>
  <c r="K193" i="1" s="1"/>
  <c r="F186" i="1"/>
  <c r="G186" i="1" s="1"/>
  <c r="K186" i="1" s="1"/>
  <c r="F185" i="1"/>
  <c r="G185" i="1" s="1"/>
  <c r="K185" i="1" s="1"/>
  <c r="F176" i="1"/>
  <c r="G176" i="1" s="1"/>
  <c r="F170" i="1"/>
  <c r="G170" i="1" s="1"/>
  <c r="K170" i="1" s="1"/>
  <c r="F168" i="1"/>
  <c r="G168" i="1" s="1"/>
  <c r="F160" i="1"/>
  <c r="G160" i="1" s="1"/>
  <c r="K160" i="1" s="1"/>
  <c r="F153" i="1"/>
  <c r="G153" i="1" s="1"/>
  <c r="K153" i="1" s="1"/>
  <c r="F152" i="1"/>
  <c r="G152" i="1" s="1"/>
  <c r="K152" i="1" s="1"/>
  <c r="F144" i="1"/>
  <c r="G144" i="1" s="1"/>
  <c r="K144" i="1" s="1"/>
  <c r="F134" i="1"/>
  <c r="G134" i="1" s="1"/>
  <c r="K134" i="1" s="1"/>
  <c r="F127" i="1"/>
  <c r="G127" i="1" s="1"/>
  <c r="K127" i="1" s="1"/>
  <c r="F125" i="1"/>
  <c r="G125" i="1" s="1"/>
  <c r="K125" i="1" s="1"/>
  <c r="F116" i="1"/>
  <c r="G116" i="1" s="1"/>
  <c r="K116" i="1" s="1"/>
  <c r="F115" i="1"/>
  <c r="G115" i="1" s="1"/>
  <c r="K115" i="1" s="1"/>
  <c r="F108" i="1"/>
  <c r="G108" i="1" s="1"/>
  <c r="K108" i="1" s="1"/>
  <c r="F106" i="1"/>
  <c r="G106" i="1" s="1"/>
  <c r="K106" i="1" s="1"/>
  <c r="F99" i="1"/>
  <c r="G99" i="1" s="1"/>
  <c r="K99" i="1" s="1"/>
  <c r="F93" i="1"/>
  <c r="G93" i="1" s="1"/>
  <c r="K93" i="1" s="1"/>
  <c r="F92" i="1"/>
  <c r="G92" i="1" s="1"/>
  <c r="F90" i="1"/>
  <c r="G90" i="1" s="1"/>
  <c r="K90" i="1" s="1"/>
  <c r="F83" i="1"/>
  <c r="G83" i="1" s="1"/>
  <c r="K83" i="1" s="1"/>
  <c r="F76" i="1"/>
  <c r="G76" i="1" s="1"/>
  <c r="K76" i="1" s="1"/>
  <c r="F74" i="1"/>
  <c r="G74" i="1" s="1"/>
  <c r="K74" i="1" s="1"/>
  <c r="F65" i="1"/>
  <c r="G65" i="1" s="1"/>
  <c r="K65" i="1" s="1"/>
  <c r="F60" i="1"/>
  <c r="G60" i="1" s="1"/>
  <c r="K60" i="1" s="1"/>
  <c r="F58" i="1"/>
  <c r="G58" i="1" s="1"/>
  <c r="K58" i="1" s="1"/>
  <c r="F57" i="1"/>
  <c r="G57" i="1" s="1"/>
  <c r="K57" i="1" s="1"/>
  <c r="F42" i="1"/>
  <c r="G42" i="1" s="1"/>
  <c r="K42" i="1" s="1"/>
  <c r="F39" i="1"/>
  <c r="G39" i="1" s="1"/>
  <c r="K39" i="1" s="1"/>
  <c r="F30" i="1"/>
  <c r="G30" i="1" s="1"/>
  <c r="K30" i="1" s="1"/>
  <c r="F23" i="1"/>
  <c r="G23" i="1" s="1"/>
  <c r="K23" i="1" s="1"/>
  <c r="F15" i="1"/>
  <c r="G15" i="1" s="1"/>
  <c r="K15" i="1" s="1"/>
  <c r="F9" i="1"/>
  <c r="G9" i="1" s="1"/>
  <c r="K9" i="1" s="1"/>
  <c r="F8" i="1"/>
  <c r="G8" i="1" s="1"/>
  <c r="K8" i="1" s="1"/>
  <c r="F361" i="1"/>
  <c r="G361" i="1" s="1"/>
  <c r="K361" i="1" s="1"/>
  <c r="F202" i="1" l="1"/>
  <c r="G202" i="1" s="1"/>
  <c r="K202" i="1" s="1"/>
  <c r="F236" i="1"/>
  <c r="G236" i="1" s="1"/>
  <c r="K236" i="1" s="1"/>
  <c r="F245" i="1"/>
  <c r="G245" i="1" s="1"/>
  <c r="K245" i="1" s="1"/>
  <c r="F261" i="1"/>
  <c r="G261" i="1" s="1"/>
  <c r="F287" i="1"/>
  <c r="G287" i="1" s="1"/>
  <c r="K287" i="1" s="1"/>
  <c r="F296" i="1"/>
  <c r="G296" i="1" s="1"/>
  <c r="K296" i="1" s="1"/>
  <c r="F313" i="1"/>
  <c r="G313" i="1" s="1"/>
  <c r="K313" i="1" s="1"/>
  <c r="F331" i="1"/>
  <c r="G331" i="1" s="1"/>
  <c r="K331" i="1" s="1"/>
  <c r="F350" i="1"/>
  <c r="G350" i="1" s="1"/>
  <c r="F18" i="1"/>
  <c r="G18" i="1" s="1"/>
  <c r="K18" i="1" s="1"/>
  <c r="F25" i="1"/>
  <c r="G25" i="1" s="1"/>
  <c r="K25" i="1" s="1"/>
  <c r="F33" i="1"/>
  <c r="G33" i="1" s="1"/>
  <c r="F84" i="1"/>
  <c r="G84" i="1" s="1"/>
  <c r="K84" i="1" s="1"/>
  <c r="F211" i="1"/>
  <c r="G211" i="1" s="1"/>
  <c r="K211" i="1" s="1"/>
  <c r="F254" i="1"/>
  <c r="G254" i="1" s="1"/>
  <c r="K254" i="1" s="1"/>
  <c r="F95" i="1"/>
  <c r="G95" i="1" s="1"/>
  <c r="K95" i="1" s="1"/>
  <c r="F189" i="1"/>
  <c r="G189" i="1" s="1"/>
  <c r="K189" i="1" s="1"/>
  <c r="F273" i="1"/>
  <c r="G273" i="1" s="1"/>
  <c r="K273" i="1" s="1"/>
  <c r="F290" i="1"/>
  <c r="G290" i="1" s="1"/>
  <c r="K290" i="1" s="1"/>
  <c r="F300" i="1"/>
  <c r="G300" i="1" s="1"/>
  <c r="F344" i="1"/>
  <c r="G344" i="1" s="1"/>
  <c r="F354" i="1"/>
  <c r="G354" i="1" s="1"/>
  <c r="K354" i="1" s="1"/>
  <c r="F188" i="1"/>
  <c r="G188" i="1" s="1"/>
  <c r="K188" i="1" s="1"/>
  <c r="F221" i="1"/>
  <c r="G221" i="1" s="1"/>
  <c r="K221" i="1" s="1"/>
  <c r="F255" i="1"/>
  <c r="G255" i="1" s="1"/>
  <c r="K255" i="1" s="1"/>
  <c r="F289" i="1"/>
  <c r="G289" i="1" s="1"/>
  <c r="K289" i="1" s="1"/>
  <c r="F20" i="1"/>
  <c r="G20" i="1" s="1"/>
  <c r="K20" i="1" s="1"/>
  <c r="F35" i="1"/>
  <c r="G35" i="1" s="1"/>
  <c r="K35" i="1" s="1"/>
  <c r="F43" i="1"/>
  <c r="G43" i="1" s="1"/>
  <c r="K43" i="1" s="1"/>
  <c r="F61" i="1"/>
  <c r="G61" i="1" s="1"/>
  <c r="F79" i="1"/>
  <c r="G79" i="1" s="1"/>
  <c r="K79" i="1" s="1"/>
  <c r="F181" i="1"/>
  <c r="G181" i="1" s="1"/>
  <c r="K181" i="1" s="1"/>
  <c r="F213" i="1"/>
  <c r="G213" i="1" s="1"/>
  <c r="K213" i="1" s="1"/>
  <c r="F308" i="1"/>
  <c r="G308" i="1" s="1"/>
  <c r="K308" i="1" s="1"/>
  <c r="F316" i="1"/>
  <c r="G316" i="1" s="1"/>
  <c r="K316" i="1" s="1"/>
  <c r="F334" i="1"/>
  <c r="G334" i="1" s="1"/>
  <c r="K334" i="1" s="1"/>
  <c r="F373" i="1"/>
  <c r="G373" i="1" s="1"/>
  <c r="K373" i="1" s="1"/>
  <c r="F12" i="1"/>
  <c r="G12" i="1" s="1"/>
  <c r="F71" i="1"/>
  <c r="G71" i="1" s="1"/>
  <c r="K71" i="1" s="1"/>
  <c r="F87" i="1"/>
  <c r="G87" i="1" s="1"/>
  <c r="F103" i="1"/>
  <c r="G103" i="1" s="1"/>
  <c r="K103" i="1" s="1"/>
  <c r="F138" i="1"/>
  <c r="G138" i="1" s="1"/>
  <c r="K138" i="1" s="1"/>
  <c r="F112" i="1"/>
  <c r="G112" i="1" s="1"/>
  <c r="K112" i="1" s="1"/>
  <c r="F156" i="1"/>
  <c r="G156" i="1" s="1"/>
  <c r="K156" i="1" s="1"/>
  <c r="F182" i="1"/>
  <c r="G182" i="1" s="1"/>
  <c r="K182" i="1" s="1"/>
  <c r="F198" i="1"/>
  <c r="G198" i="1" s="1"/>
  <c r="F207" i="1"/>
  <c r="G207" i="1" s="1"/>
  <c r="K207" i="1" s="1"/>
  <c r="F6" i="1"/>
  <c r="G6" i="1" s="1"/>
  <c r="K6" i="1" s="1"/>
  <c r="F22" i="1"/>
  <c r="G22" i="1" s="1"/>
  <c r="K22" i="1" s="1"/>
  <c r="F29" i="1"/>
  <c r="G29" i="1" s="1"/>
  <c r="K29" i="1" s="1"/>
  <c r="F63" i="1"/>
  <c r="G63" i="1" s="1"/>
  <c r="F122" i="1"/>
  <c r="G122" i="1" s="1"/>
  <c r="F258" i="1"/>
  <c r="G258" i="1" s="1"/>
  <c r="K258" i="1" s="1"/>
  <c r="F336" i="1"/>
  <c r="G336" i="1" s="1"/>
  <c r="F11" i="1"/>
  <c r="G11" i="1" s="1"/>
  <c r="K11" i="1" s="1"/>
  <c r="F52" i="1"/>
  <c r="G52" i="1" s="1"/>
  <c r="K52" i="1" s="1"/>
  <c r="F230" i="1"/>
  <c r="G230" i="1" s="1"/>
  <c r="K230" i="1" s="1"/>
  <c r="F325" i="1"/>
  <c r="G325" i="1" s="1"/>
  <c r="K325" i="1" s="1"/>
  <c r="F27" i="1"/>
  <c r="G27" i="1" s="1"/>
  <c r="K27" i="1" s="1"/>
  <c r="F111" i="1"/>
  <c r="G111" i="1" s="1"/>
  <c r="K111" i="1" s="1"/>
  <c r="F239" i="1"/>
  <c r="G239" i="1" s="1"/>
  <c r="K239" i="1" s="1"/>
  <c r="F281" i="1"/>
  <c r="G281" i="1" s="1"/>
  <c r="K281" i="1" s="1"/>
  <c r="F80" i="1"/>
  <c r="G80" i="1" s="1"/>
  <c r="F130" i="1"/>
  <c r="G130" i="1" s="1"/>
  <c r="K130" i="1" s="1"/>
  <c r="F147" i="1"/>
  <c r="G147" i="1" s="1"/>
  <c r="K147" i="1" s="1"/>
  <c r="F165" i="1"/>
  <c r="G165" i="1" s="1"/>
  <c r="F232" i="1"/>
  <c r="G232" i="1" s="1"/>
  <c r="K232" i="1" s="1"/>
  <c r="F249" i="1"/>
  <c r="G249" i="1" s="1"/>
  <c r="F309" i="1"/>
  <c r="G309" i="1" s="1"/>
  <c r="F327" i="1"/>
  <c r="G327" i="1" s="1"/>
  <c r="K327" i="1" s="1"/>
  <c r="F38" i="1"/>
  <c r="G38" i="1" s="1"/>
  <c r="K38" i="1" s="1"/>
  <c r="F46" i="1"/>
  <c r="G46" i="1" s="1"/>
  <c r="K46" i="1" s="1"/>
  <c r="F81" i="1"/>
  <c r="G81" i="1" s="1"/>
  <c r="K81" i="1" s="1"/>
  <c r="F97" i="1"/>
  <c r="G97" i="1" s="1"/>
  <c r="K97" i="1" s="1"/>
  <c r="F131" i="1"/>
  <c r="G131" i="1" s="1"/>
  <c r="K131" i="1" s="1"/>
  <c r="F140" i="1"/>
  <c r="G140" i="1" s="1"/>
  <c r="K140" i="1" s="1"/>
  <c r="F157" i="1"/>
  <c r="G157" i="1" s="1"/>
  <c r="K157" i="1" s="1"/>
  <c r="F166" i="1"/>
  <c r="G166" i="1" s="1"/>
  <c r="K166" i="1" s="1"/>
  <c r="F175" i="1"/>
  <c r="G175" i="1" s="1"/>
  <c r="K175" i="1" s="1"/>
  <c r="F191" i="1"/>
  <c r="G191" i="1" s="1"/>
  <c r="F199" i="1"/>
  <c r="G199" i="1" s="1"/>
  <c r="K199" i="1" s="1"/>
  <c r="F208" i="1"/>
  <c r="G208" i="1" s="1"/>
  <c r="K208" i="1" s="1"/>
  <c r="F216" i="1"/>
  <c r="G216" i="1" s="1"/>
  <c r="K216" i="1" s="1"/>
  <c r="F367" i="1"/>
  <c r="G367" i="1" s="1"/>
  <c r="F305" i="1"/>
  <c r="G305" i="1" s="1"/>
  <c r="K305" i="1" s="1"/>
  <c r="F346" i="1"/>
  <c r="G346" i="1" s="1"/>
  <c r="K346" i="1" s="1"/>
  <c r="F364" i="1"/>
  <c r="G364" i="1" s="1"/>
  <c r="K364" i="1" s="1"/>
  <c r="F369" i="1"/>
  <c r="G369" i="1" s="1"/>
  <c r="K369" i="1" s="1"/>
  <c r="F341" i="1"/>
  <c r="G341" i="1" s="1"/>
  <c r="F360" i="1"/>
  <c r="G360" i="1" s="1"/>
  <c r="F7" i="1"/>
  <c r="G7" i="1" s="1"/>
  <c r="K7" i="1" s="1"/>
  <c r="F10" i="1"/>
  <c r="G10" i="1" s="1"/>
  <c r="K10" i="1" s="1"/>
  <c r="F31" i="1"/>
  <c r="G31" i="1" s="1"/>
  <c r="K31" i="1" s="1"/>
  <c r="F36" i="1"/>
  <c r="G36" i="1" s="1"/>
  <c r="K36" i="1" s="1"/>
  <c r="F49" i="1"/>
  <c r="G49" i="1" s="1"/>
  <c r="K49" i="1" s="1"/>
  <c r="F77" i="1"/>
  <c r="G77" i="1" s="1"/>
  <c r="K77" i="1" s="1"/>
  <c r="F109" i="1"/>
  <c r="G109" i="1" s="1"/>
  <c r="K109" i="1" s="1"/>
  <c r="F150" i="1"/>
  <c r="G150" i="1" s="1"/>
  <c r="K150" i="1" s="1"/>
  <c r="F163" i="1"/>
  <c r="G163" i="1" s="1"/>
  <c r="F178" i="1"/>
  <c r="G178" i="1" s="1"/>
  <c r="K178" i="1" s="1"/>
  <c r="F292" i="1"/>
  <c r="G292" i="1" s="1"/>
  <c r="K292" i="1" s="1"/>
  <c r="F310" i="1"/>
  <c r="G310" i="1" s="1"/>
  <c r="K310" i="1" s="1"/>
  <c r="F328" i="1"/>
  <c r="G328" i="1" s="1"/>
  <c r="K328" i="1" s="1"/>
  <c r="F337" i="1"/>
  <c r="G337" i="1" s="1"/>
  <c r="K337" i="1" s="1"/>
  <c r="F351" i="1"/>
  <c r="G351" i="1" s="1"/>
  <c r="K351" i="1" s="1"/>
  <c r="F356" i="1"/>
  <c r="G356" i="1" s="1"/>
  <c r="K356" i="1" s="1"/>
  <c r="F17" i="1"/>
  <c r="G17" i="1" s="1"/>
  <c r="K17" i="1" s="1"/>
  <c r="F45" i="1"/>
  <c r="G45" i="1" s="1"/>
  <c r="K45" i="1" s="1"/>
  <c r="F68" i="1"/>
  <c r="G68" i="1" s="1"/>
  <c r="K68" i="1" s="1"/>
  <c r="F73" i="1"/>
  <c r="G73" i="1" s="1"/>
  <c r="K73" i="1" s="1"/>
  <c r="F86" i="1"/>
  <c r="G86" i="1" s="1"/>
  <c r="K86" i="1" s="1"/>
  <c r="F137" i="1"/>
  <c r="G137" i="1" s="1"/>
  <c r="K137" i="1" s="1"/>
  <c r="F159" i="1"/>
  <c r="G159" i="1" s="1"/>
  <c r="F173" i="1"/>
  <c r="G173" i="1" s="1"/>
  <c r="F242" i="1"/>
  <c r="G242" i="1" s="1"/>
  <c r="K242" i="1" s="1"/>
  <c r="F251" i="1"/>
  <c r="G251" i="1" s="1"/>
  <c r="K251" i="1" s="1"/>
  <c r="F278" i="1"/>
  <c r="G278" i="1" s="1"/>
  <c r="K278" i="1" s="1"/>
  <c r="F306" i="1"/>
  <c r="G306" i="1" s="1"/>
  <c r="K306" i="1" s="1"/>
  <c r="F319" i="1"/>
  <c r="G319" i="1" s="1"/>
  <c r="K319" i="1" s="1"/>
  <c r="F324" i="1"/>
  <c r="G324" i="1" s="1"/>
  <c r="K324" i="1" s="1"/>
  <c r="F333" i="1"/>
  <c r="G333" i="1" s="1"/>
  <c r="K333" i="1" s="1"/>
  <c r="F347" i="1"/>
  <c r="G347" i="1" s="1"/>
  <c r="K347" i="1" s="1"/>
  <c r="F370" i="1"/>
  <c r="G370" i="1" s="1"/>
  <c r="K370" i="1" s="1"/>
  <c r="F14" i="1"/>
  <c r="G14" i="1" s="1"/>
  <c r="K14" i="1" s="1"/>
  <c r="F24" i="1"/>
  <c r="G24" i="1" s="1"/>
  <c r="K24" i="1" s="1"/>
  <c r="F32" i="1"/>
  <c r="G32" i="1" s="1"/>
  <c r="K32" i="1" s="1"/>
  <c r="F64" i="1"/>
  <c r="G64" i="1" s="1"/>
  <c r="K64" i="1" s="1"/>
  <c r="F96" i="1"/>
  <c r="G96" i="1" s="1"/>
  <c r="F100" i="1"/>
  <c r="G100" i="1" s="1"/>
  <c r="K100" i="1" s="1"/>
  <c r="F128" i="1"/>
  <c r="G128" i="1" s="1"/>
  <c r="F133" i="1"/>
  <c r="G133" i="1" s="1"/>
  <c r="K133" i="1" s="1"/>
  <c r="F141" i="1"/>
  <c r="G141" i="1" s="1"/>
  <c r="K141" i="1" s="1"/>
  <c r="F169" i="1"/>
  <c r="G169" i="1" s="1"/>
  <c r="K169" i="1" s="1"/>
  <c r="F192" i="1"/>
  <c r="G192" i="1" s="1"/>
  <c r="K192" i="1" s="1"/>
  <c r="F214" i="1"/>
  <c r="G214" i="1" s="1"/>
  <c r="K214" i="1" s="1"/>
  <c r="F233" i="1"/>
  <c r="G233" i="1" s="1"/>
  <c r="F238" i="1"/>
  <c r="G238" i="1" s="1"/>
  <c r="K238" i="1" s="1"/>
  <c r="F246" i="1"/>
  <c r="G246" i="1" s="1"/>
  <c r="K246" i="1" s="1"/>
  <c r="F274" i="1"/>
  <c r="G274" i="1" s="1"/>
  <c r="F302" i="1"/>
  <c r="G302" i="1" s="1"/>
  <c r="K302" i="1" s="1"/>
  <c r="F315" i="1"/>
  <c r="G315" i="1" s="1"/>
  <c r="F359" i="1"/>
  <c r="G359" i="1" s="1"/>
  <c r="K359" i="1" s="1"/>
  <c r="F349" i="1"/>
  <c r="G349" i="1" s="1"/>
  <c r="K349" i="1" s="1"/>
  <c r="F314" i="1"/>
  <c r="G314" i="1" s="1"/>
  <c r="K314" i="1" s="1"/>
  <c r="F311" i="1"/>
  <c r="G311" i="1" s="1"/>
  <c r="K311" i="1" s="1"/>
  <c r="F295" i="1"/>
  <c r="G295" i="1" s="1"/>
  <c r="K295" i="1" s="1"/>
  <c r="F279" i="1"/>
  <c r="G279" i="1" s="1"/>
  <c r="F260" i="1"/>
  <c r="G260" i="1" s="1"/>
  <c r="K260" i="1" s="1"/>
  <c r="F257" i="1"/>
  <c r="G257" i="1" s="1"/>
  <c r="K257" i="1" s="1"/>
  <c r="F247" i="1"/>
  <c r="G247" i="1" s="1"/>
  <c r="F244" i="1"/>
  <c r="G244" i="1" s="1"/>
  <c r="K244" i="1" s="1"/>
  <c r="F241" i="1"/>
  <c r="G241" i="1" s="1"/>
  <c r="K241" i="1" s="1"/>
  <c r="F219" i="1"/>
  <c r="G219" i="1" s="1"/>
  <c r="F197" i="1"/>
  <c r="G197" i="1" s="1"/>
  <c r="K197" i="1" s="1"/>
  <c r="F194" i="1"/>
  <c r="G194" i="1" s="1"/>
  <c r="K194" i="1" s="1"/>
  <c r="F187" i="1"/>
  <c r="G187" i="1" s="1"/>
  <c r="K187" i="1" s="1"/>
  <c r="F184" i="1"/>
  <c r="G184" i="1" s="1"/>
  <c r="K184" i="1" s="1"/>
  <c r="F171" i="1"/>
  <c r="G171" i="1" s="1"/>
  <c r="F158" i="1"/>
  <c r="G158" i="1" s="1"/>
  <c r="K158" i="1" s="1"/>
  <c r="F155" i="1"/>
  <c r="G155" i="1" s="1"/>
  <c r="K155" i="1" s="1"/>
  <c r="F142" i="1"/>
  <c r="G142" i="1" s="1"/>
  <c r="F139" i="1"/>
  <c r="G139" i="1" s="1"/>
  <c r="K139" i="1" s="1"/>
  <c r="F136" i="1"/>
  <c r="G136" i="1" s="1"/>
  <c r="K136" i="1" s="1"/>
  <c r="F117" i="1"/>
  <c r="G117" i="1" s="1"/>
  <c r="F114" i="1"/>
  <c r="G114" i="1" s="1"/>
  <c r="K114" i="1" s="1"/>
  <c r="F101" i="1"/>
  <c r="G101" i="1" s="1"/>
  <c r="F98" i="1"/>
  <c r="G98" i="1" s="1"/>
  <c r="K98" i="1" s="1"/>
  <c r="F85" i="1"/>
  <c r="G85" i="1" s="1"/>
  <c r="K85" i="1" s="1"/>
  <c r="F82" i="1"/>
  <c r="G82" i="1" s="1"/>
  <c r="K82" i="1" s="1"/>
  <c r="F66" i="1"/>
  <c r="G66" i="1" s="1"/>
  <c r="F47" i="1"/>
  <c r="G47" i="1" s="1"/>
  <c r="F44" i="1"/>
  <c r="G44" i="1" s="1"/>
  <c r="K44" i="1" s="1"/>
  <c r="F41" i="1"/>
  <c r="G41" i="1" s="1"/>
  <c r="K41" i="1" s="1"/>
  <c r="F19" i="1"/>
  <c r="G19" i="1" s="1"/>
  <c r="F16" i="1"/>
  <c r="G16" i="1" s="1"/>
  <c r="K16" i="1" s="1"/>
  <c r="F13" i="1"/>
  <c r="G13" i="1" s="1"/>
  <c r="K13" i="1" s="1"/>
  <c r="F365" i="1"/>
  <c r="G365" i="1" s="1"/>
  <c r="K365" i="1" s="1"/>
  <c r="F362" i="1"/>
  <c r="G362" i="1" s="1"/>
  <c r="K362" i="1" s="1"/>
  <c r="F352" i="1"/>
  <c r="G352" i="1" s="1"/>
  <c r="K352" i="1" s="1"/>
  <c r="F339" i="1"/>
  <c r="G339" i="1" s="1"/>
  <c r="K339" i="1" s="1"/>
  <c r="F320" i="1"/>
  <c r="G320" i="1" s="1"/>
  <c r="K320" i="1" s="1"/>
  <c r="F317" i="1"/>
  <c r="G317" i="1" s="1"/>
  <c r="K317" i="1" s="1"/>
  <c r="F298" i="1"/>
  <c r="G298" i="1" s="1"/>
  <c r="K298" i="1" s="1"/>
  <c r="F282" i="1"/>
  <c r="G282" i="1" s="1"/>
  <c r="K282" i="1" s="1"/>
  <c r="F266" i="1"/>
  <c r="G266" i="1" s="1"/>
  <c r="K266" i="1" s="1"/>
  <c r="F263" i="1"/>
  <c r="G263" i="1" s="1"/>
  <c r="K263" i="1" s="1"/>
  <c r="F225" i="1"/>
  <c r="G225" i="1" s="1"/>
  <c r="K225" i="1" s="1"/>
  <c r="F222" i="1"/>
  <c r="G222" i="1" s="1"/>
  <c r="K222" i="1" s="1"/>
  <c r="F203" i="1"/>
  <c r="G203" i="1" s="1"/>
  <c r="K203" i="1" s="1"/>
  <c r="F200" i="1"/>
  <c r="G200" i="1" s="1"/>
  <c r="K200" i="1" s="1"/>
  <c r="F161" i="1"/>
  <c r="G161" i="1" s="1"/>
  <c r="K161" i="1" s="1"/>
  <c r="F148" i="1"/>
  <c r="G148" i="1" s="1"/>
  <c r="K148" i="1" s="1"/>
  <c r="F145" i="1"/>
  <c r="G145" i="1" s="1"/>
  <c r="K145" i="1" s="1"/>
  <c r="F120" i="1"/>
  <c r="G120" i="1" s="1"/>
  <c r="K120" i="1" s="1"/>
  <c r="F107" i="1"/>
  <c r="G107" i="1" s="1"/>
  <c r="F104" i="1"/>
  <c r="G104" i="1" s="1"/>
  <c r="K104" i="1" s="1"/>
  <c r="F88" i="1"/>
  <c r="G88" i="1" s="1"/>
  <c r="K88" i="1" s="1"/>
  <c r="F69" i="1"/>
  <c r="G69" i="1" s="1"/>
  <c r="K69" i="1" s="1"/>
  <c r="F53" i="1"/>
  <c r="G53" i="1" s="1"/>
  <c r="K53" i="1" s="1"/>
  <c r="F50" i="1"/>
  <c r="G50" i="1" s="1"/>
  <c r="K50" i="1" s="1"/>
  <c r="F371" i="1"/>
  <c r="G371" i="1" s="1"/>
  <c r="K371" i="1" s="1"/>
  <c r="F368" i="1"/>
  <c r="G368" i="1" s="1"/>
  <c r="K368" i="1" s="1"/>
  <c r="F355" i="1"/>
  <c r="G355" i="1" s="1"/>
  <c r="F342" i="1"/>
  <c r="G342" i="1" s="1"/>
  <c r="K342" i="1" s="1"/>
  <c r="F329" i="1"/>
  <c r="G329" i="1" s="1"/>
  <c r="F326" i="1"/>
  <c r="G326" i="1" s="1"/>
  <c r="K326" i="1" s="1"/>
  <c r="F323" i="1"/>
  <c r="G323" i="1" s="1"/>
  <c r="K323" i="1" s="1"/>
  <c r="F304" i="1"/>
  <c r="G304" i="1" s="1"/>
  <c r="F301" i="1"/>
  <c r="G301" i="1" s="1"/>
  <c r="K301" i="1" s="1"/>
  <c r="F288" i="1"/>
  <c r="G288" i="1" s="1"/>
  <c r="F285" i="1"/>
  <c r="G285" i="1" s="1"/>
  <c r="K285" i="1" s="1"/>
  <c r="F272" i="1"/>
  <c r="G272" i="1" s="1"/>
  <c r="K272" i="1" s="1"/>
  <c r="F269" i="1"/>
  <c r="G269" i="1" s="1"/>
  <c r="K269" i="1" s="1"/>
  <c r="F250" i="1"/>
  <c r="G250" i="1" s="1"/>
  <c r="K250" i="1" s="1"/>
  <c r="F231" i="1"/>
  <c r="G231" i="1" s="1"/>
  <c r="K231" i="1" s="1"/>
  <c r="F228" i="1"/>
  <c r="G228" i="1" s="1"/>
  <c r="K228" i="1" s="1"/>
  <c r="F212" i="1"/>
  <c r="G212" i="1" s="1"/>
  <c r="F209" i="1"/>
  <c r="G209" i="1" s="1"/>
  <c r="K209" i="1" s="1"/>
  <c r="F206" i="1"/>
  <c r="G206" i="1" s="1"/>
  <c r="K206" i="1" s="1"/>
  <c r="F174" i="1"/>
  <c r="G174" i="1" s="1"/>
  <c r="K174" i="1" s="1"/>
  <c r="F164" i="1"/>
  <c r="G164" i="1" s="1"/>
  <c r="K164" i="1" s="1"/>
  <c r="F151" i="1"/>
  <c r="G151" i="1" s="1"/>
  <c r="F126" i="1"/>
  <c r="G126" i="1" s="1"/>
  <c r="K126" i="1" s="1"/>
  <c r="F123" i="1"/>
  <c r="G123" i="1" s="1"/>
  <c r="K123" i="1" s="1"/>
  <c r="F110" i="1"/>
  <c r="G110" i="1" s="1"/>
  <c r="F91" i="1"/>
  <c r="G91" i="1" s="1"/>
  <c r="K91" i="1" s="1"/>
  <c r="F75" i="1"/>
  <c r="G75" i="1" s="1"/>
  <c r="F72" i="1"/>
  <c r="G72" i="1" s="1"/>
  <c r="K72" i="1" s="1"/>
  <c r="F59" i="1"/>
  <c r="G59" i="1" s="1"/>
  <c r="K59" i="1" s="1"/>
  <c r="F56" i="1"/>
  <c r="G56" i="1" s="1"/>
  <c r="K56" i="1" s="1"/>
  <c r="F348" i="1"/>
  <c r="G348" i="1" s="1"/>
  <c r="F345" i="1"/>
  <c r="G345" i="1" s="1"/>
  <c r="K345" i="1" s="1"/>
  <c r="F335" i="1"/>
  <c r="G335" i="1" s="1"/>
  <c r="K335" i="1" s="1"/>
  <c r="F332" i="1"/>
  <c r="G332" i="1" s="1"/>
  <c r="K332" i="1" s="1"/>
  <c r="F307" i="1"/>
  <c r="G307" i="1" s="1"/>
  <c r="K307" i="1" s="1"/>
  <c r="F294" i="1"/>
  <c r="G294" i="1" s="1"/>
  <c r="F291" i="1"/>
  <c r="G291" i="1" s="1"/>
  <c r="K291" i="1" s="1"/>
  <c r="F275" i="1"/>
  <c r="G275" i="1" s="1"/>
  <c r="K275" i="1" s="1"/>
  <c r="F256" i="1"/>
  <c r="G256" i="1" s="1"/>
  <c r="F253" i="1"/>
  <c r="G253" i="1" s="1"/>
  <c r="K253" i="1" s="1"/>
  <c r="F240" i="1"/>
  <c r="G240" i="1" s="1"/>
  <c r="F237" i="1"/>
  <c r="G237" i="1" s="1"/>
  <c r="K237" i="1" s="1"/>
  <c r="F234" i="1"/>
  <c r="G234" i="1" s="1"/>
  <c r="K234" i="1" s="1"/>
  <c r="F218" i="1"/>
  <c r="G218" i="1" s="1"/>
  <c r="K218" i="1" s="1"/>
  <c r="F215" i="1"/>
  <c r="G215" i="1" s="1"/>
  <c r="K215" i="1" s="1"/>
  <c r="F183" i="1"/>
  <c r="G183" i="1" s="1"/>
  <c r="F180" i="1"/>
  <c r="G180" i="1" s="1"/>
  <c r="K180" i="1" s="1"/>
  <c r="F177" i="1"/>
  <c r="G177" i="1" s="1"/>
  <c r="K177" i="1" s="1"/>
  <c r="F167" i="1"/>
  <c r="G167" i="1" s="1"/>
  <c r="K167" i="1" s="1"/>
  <c r="F154" i="1"/>
  <c r="G154" i="1" s="1"/>
  <c r="F135" i="1"/>
  <c r="G135" i="1" s="1"/>
  <c r="F132" i="1"/>
  <c r="G132" i="1" s="1"/>
  <c r="K132" i="1" s="1"/>
  <c r="F129" i="1"/>
  <c r="G129" i="1" s="1"/>
  <c r="K129" i="1" s="1"/>
  <c r="F113" i="1"/>
  <c r="G113" i="1" s="1"/>
  <c r="F94" i="1"/>
  <c r="G94" i="1" s="1"/>
  <c r="K94" i="1" s="1"/>
  <c r="F78" i="1"/>
  <c r="G78" i="1" s="1"/>
  <c r="K78" i="1" s="1"/>
  <c r="F62" i="1"/>
  <c r="G62" i="1" s="1"/>
  <c r="K62" i="1" s="1"/>
  <c r="F40" i="1"/>
  <c r="G40" i="1" s="1"/>
  <c r="F37" i="1"/>
  <c r="G37" i="1" s="1"/>
  <c r="K37" i="1" s="1"/>
  <c r="F34" i="1"/>
  <c r="G34" i="1" s="1"/>
  <c r="K34" i="1" s="1"/>
  <c r="F366" i="1"/>
  <c r="G366" i="1" s="1"/>
  <c r="K366" i="1" s="1"/>
  <c r="F363" i="1"/>
  <c r="G363" i="1" s="1"/>
  <c r="K363" i="1" s="1"/>
  <c r="F353" i="1"/>
  <c r="G353" i="1" s="1"/>
  <c r="F340" i="1"/>
  <c r="G340" i="1" s="1"/>
  <c r="K340" i="1" s="1"/>
  <c r="F321" i="1"/>
  <c r="G321" i="1" s="1"/>
  <c r="K321" i="1" s="1"/>
  <c r="F318" i="1"/>
  <c r="G318" i="1" s="1"/>
  <c r="K318" i="1" s="1"/>
  <c r="F299" i="1"/>
  <c r="G299" i="1" s="1"/>
  <c r="K299" i="1" s="1"/>
  <c r="F283" i="1"/>
  <c r="G283" i="1" s="1"/>
  <c r="F280" i="1"/>
  <c r="G280" i="1" s="1"/>
  <c r="K280" i="1" s="1"/>
  <c r="F267" i="1"/>
  <c r="G267" i="1" s="1"/>
  <c r="F264" i="1"/>
  <c r="G264" i="1" s="1"/>
  <c r="K264" i="1" s="1"/>
  <c r="F248" i="1"/>
  <c r="G248" i="1" s="1"/>
  <c r="K248" i="1" s="1"/>
  <c r="F226" i="1"/>
  <c r="G226" i="1" s="1"/>
  <c r="F223" i="1"/>
  <c r="G223" i="1" s="1"/>
  <c r="K223" i="1" s="1"/>
  <c r="F220" i="1"/>
  <c r="G220" i="1" s="1"/>
  <c r="K220" i="1" s="1"/>
  <c r="F204" i="1"/>
  <c r="G204" i="1" s="1"/>
  <c r="K204" i="1" s="1"/>
  <c r="F201" i="1"/>
  <c r="G201" i="1" s="1"/>
  <c r="K201" i="1" s="1"/>
  <c r="F172" i="1"/>
  <c r="G172" i="1" s="1"/>
  <c r="K172" i="1" s="1"/>
  <c r="F162" i="1"/>
  <c r="G162" i="1" s="1"/>
  <c r="K162" i="1" s="1"/>
  <c r="F149" i="1"/>
  <c r="G149" i="1" s="1"/>
  <c r="F146" i="1"/>
  <c r="G146" i="1" s="1"/>
  <c r="K146" i="1" s="1"/>
  <c r="F143" i="1"/>
  <c r="G143" i="1" s="1"/>
  <c r="K143" i="1" s="1"/>
  <c r="F121" i="1"/>
  <c r="G121" i="1" s="1"/>
  <c r="K121" i="1" s="1"/>
  <c r="F118" i="1"/>
  <c r="G118" i="1" s="1"/>
  <c r="K118" i="1" s="1"/>
  <c r="F105" i="1"/>
  <c r="G105" i="1" s="1"/>
  <c r="K105" i="1" s="1"/>
  <c r="F102" i="1"/>
  <c r="G102" i="1" s="1"/>
  <c r="K102" i="1" s="1"/>
  <c r="F89" i="1"/>
  <c r="G89" i="1" s="1"/>
  <c r="F70" i="1"/>
  <c r="G70" i="1" s="1"/>
  <c r="F67" i="1"/>
  <c r="G67" i="1" s="1"/>
  <c r="K67" i="1" s="1"/>
  <c r="F54" i="1"/>
  <c r="G54" i="1" s="1"/>
  <c r="F51" i="1"/>
  <c r="G51" i="1" s="1"/>
  <c r="K51" i="1" s="1"/>
  <c r="F48" i="1"/>
  <c r="G48" i="1" s="1"/>
  <c r="K48" i="1" s="1"/>
  <c r="F26" i="1"/>
  <c r="G26" i="1" s="1"/>
  <c r="F21" i="1"/>
  <c r="G21" i="1" s="1"/>
  <c r="K21" i="1" s="1"/>
  <c r="F28" i="1"/>
  <c r="G28" i="1" s="1"/>
  <c r="K28" i="1" s="1"/>
  <c r="F55" i="1"/>
  <c r="G55" i="1" s="1"/>
  <c r="K55" i="1" s="1"/>
  <c r="F119" i="1"/>
  <c r="G119" i="1" s="1"/>
  <c r="K119" i="1" s="1"/>
  <c r="F124" i="1"/>
  <c r="G124" i="1" s="1"/>
  <c r="K124" i="1" s="1"/>
  <c r="F179" i="1"/>
  <c r="G179" i="1" s="1"/>
  <c r="K179" i="1" s="1"/>
  <c r="F196" i="1"/>
  <c r="G196" i="1" s="1"/>
  <c r="K196" i="1" s="1"/>
  <c r="F205" i="1"/>
  <c r="G205" i="1" s="1"/>
  <c r="F210" i="1"/>
  <c r="G210" i="1" s="1"/>
  <c r="K210" i="1" s="1"/>
  <c r="F224" i="1"/>
  <c r="G224" i="1" s="1"/>
  <c r="K224" i="1" s="1"/>
  <c r="F229" i="1"/>
  <c r="G229" i="1" s="1"/>
  <c r="K229" i="1" s="1"/>
  <c r="F265" i="1"/>
  <c r="G265" i="1" s="1"/>
  <c r="K265" i="1" s="1"/>
  <c r="F270" i="1"/>
  <c r="G270" i="1" s="1"/>
  <c r="K270" i="1" s="1"/>
  <c r="F284" i="1"/>
  <c r="G284" i="1" s="1"/>
  <c r="K284" i="1" s="1"/>
  <c r="F293" i="1"/>
  <c r="G293" i="1" s="1"/>
  <c r="K293" i="1" s="1"/>
  <c r="F297" i="1"/>
  <c r="G297" i="1" s="1"/>
  <c r="F343" i="1"/>
  <c r="G343" i="1" s="1"/>
  <c r="K343" i="1" s="1"/>
  <c r="F357" i="1"/>
  <c r="G357" i="1" s="1"/>
  <c r="M3" i="1" l="1"/>
</calcChain>
</file>

<file path=xl/sharedStrings.xml><?xml version="1.0" encoding="utf-8"?>
<sst xmlns="http://schemas.openxmlformats.org/spreadsheetml/2006/main" count="1228" uniqueCount="622">
  <si>
    <t>Insert Your Quantity (Pieces)</t>
  </si>
  <si>
    <t>Alro Part #</t>
  </si>
  <si>
    <t>ARMORPRESS CS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</si>
  <si>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</si>
  <si>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</si>
  <si>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</si>
  <si>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</si>
  <si>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</si>
  <si>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</si>
  <si>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</si>
  <si>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</si>
  <si>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JUMP TO WATER - EPDM</t>
  </si>
  <si>
    <t>GAS - HNBR</t>
  </si>
  <si>
    <t>Designed for Gas &amp; Fuel / Oil Piping Systems</t>
  </si>
  <si>
    <t/>
  </si>
  <si>
    <t>90 DEGREE ELBOWS</t>
  </si>
  <si>
    <t>G (HNBR)</t>
  </si>
  <si>
    <t>P17054</t>
  </si>
  <si>
    <t>1/2 ArmorPress CS 90 ELBOW - GAS (HNBR)</t>
  </si>
  <si>
    <t>P17055</t>
  </si>
  <si>
    <t>3/4 ArmorPress CS 90 ELBOW - GAS (HNBR)</t>
  </si>
  <si>
    <t>P17056</t>
  </si>
  <si>
    <t>1 ArmorPress CS 90 ELBOW - GAS (HNBR)</t>
  </si>
  <si>
    <t>P17057</t>
  </si>
  <si>
    <t>1-1/4 ArmorPress CS 90 ELBOW - GAS (HNBR)</t>
  </si>
  <si>
    <t>P17058</t>
  </si>
  <si>
    <t>1-1/2 ArmorPress CS 90 ELBOW - GAS (HNBR)</t>
  </si>
  <si>
    <t>P17059</t>
  </si>
  <si>
    <t>2 ArmorPress CS 90 ELBOW - GAS (HNBR)</t>
  </si>
  <si>
    <t>90 DEGREE STREET ELBOWS - (FTGxPRESS)</t>
  </si>
  <si>
    <t>P17060</t>
  </si>
  <si>
    <t>1/2 CS FTGxP 90 ELBOW - GAS (HNBR)</t>
  </si>
  <si>
    <t>P17061</t>
  </si>
  <si>
    <t>3/4 CS FTGxP 90 ELBOW - GAS (HNBR)</t>
  </si>
  <si>
    <t>P17062</t>
  </si>
  <si>
    <t>1 CS FTGxP 90 ELBOW - GAS (HNBR)</t>
  </si>
  <si>
    <t>P17063</t>
  </si>
  <si>
    <t>1-1/4 CS FTGxP 90 ELBOW - GAS (HNBR)</t>
  </si>
  <si>
    <t>P17064</t>
  </si>
  <si>
    <t>1-1/2 CS FTGxP 90 ELBOW - GAS (HNBR)</t>
  </si>
  <si>
    <t>P17065</t>
  </si>
  <si>
    <t>2 CS FTGxP 90 ELBOW - GAS (HNBR)</t>
  </si>
  <si>
    <t>45 DEGREE ELBOWS</t>
  </si>
  <si>
    <t>P17042</t>
  </si>
  <si>
    <t>1/2 ArmorPress CS 45 ELBOW - GAS (HNBR)</t>
  </si>
  <si>
    <t>P17043</t>
  </si>
  <si>
    <t>3/4 ArmorPress CS 45 ELBOW - GAS (HNBR)</t>
  </si>
  <si>
    <t>P17044</t>
  </si>
  <si>
    <t>1 ArmorPress CS 45 ELBOW - GAS (HNBR)</t>
  </si>
  <si>
    <t>P17045</t>
  </si>
  <si>
    <t>1-1/4 ArmorPress CS 45 ELBOW - GAS (HNBR)</t>
  </si>
  <si>
    <t>P17046</t>
  </si>
  <si>
    <t>1-1/2 ArmorPress CS 45 ELBOW - GAS (HNBR)</t>
  </si>
  <si>
    <t>P17047</t>
  </si>
  <si>
    <t>2 ArmorPress CS 45 ELBOW - GAS (HNBR)</t>
  </si>
  <si>
    <t>45 DEGREE STREET ELBOWS - (FTGxPRESS)</t>
  </si>
  <si>
    <t>P17048</t>
  </si>
  <si>
    <t>1/2 CS FTGxP 45 ELBOW - GAS (HNBR)</t>
  </si>
  <si>
    <t>P17049</t>
  </si>
  <si>
    <t>3/4 CS FTGxP 45 ELBOW - GAS (HNBR)</t>
  </si>
  <si>
    <t>P17050</t>
  </si>
  <si>
    <t>1 CS FTGxP 45 ELBOW - GAS (HNBR)</t>
  </si>
  <si>
    <t>P17051</t>
  </si>
  <si>
    <t>1-1/4 CS FTGxP 45 ELBOW - GAS (HNBR)</t>
  </si>
  <si>
    <t>P17052</t>
  </si>
  <si>
    <t>1-1/2 CS FTGxP 45 ELBOW - GAS (HNBR)</t>
  </si>
  <si>
    <t>P17053</t>
  </si>
  <si>
    <t>2 CS FTGxP 45 ELBOW - GAS (HNBR)</t>
  </si>
  <si>
    <t>COUPLINGS</t>
  </si>
  <si>
    <t>P17000</t>
  </si>
  <si>
    <t>1/2 ArmorPress CS CPLG - GAS (HNBR)</t>
  </si>
  <si>
    <t>P17001</t>
  </si>
  <si>
    <t>3/4 ArmorPress CS CPLG - GAS (HNBR)</t>
  </si>
  <si>
    <t>P17002</t>
  </si>
  <si>
    <t>1 ArmorPress CS CPLG - GAS (HNBR)</t>
  </si>
  <si>
    <t>P17003</t>
  </si>
  <si>
    <t>1-1/4 ArmorPress CS CPLG - GAS (HNBR)</t>
  </si>
  <si>
    <t>P17004</t>
  </si>
  <si>
    <t>1-1/2 ArmorPress CS CPLG - GAS (HNBR)</t>
  </si>
  <si>
    <t>P17005</t>
  </si>
  <si>
    <t>2 ArmorPress CS CPLG - GAS (HNBR)</t>
  </si>
  <si>
    <t>SLIP COUPLINGS</t>
  </si>
  <si>
    <t>P17014</t>
  </si>
  <si>
    <t>1/2 ArmorPress CS CPLG W/O STOP - GAS (HNBR)</t>
  </si>
  <si>
    <t>P17015</t>
  </si>
  <si>
    <t>3/4 ArmorPress CS CPLG W/O STOP - GAS (HNBR)</t>
  </si>
  <si>
    <t>P17016</t>
  </si>
  <si>
    <t>1 ArmorPress CS CPLG W/O STOP - GAS (HNBR)</t>
  </si>
  <si>
    <t>P17017</t>
  </si>
  <si>
    <t>1-1/4 ArmorPress CS CPLG W/O STOP - GAS (HNBR)</t>
  </si>
  <si>
    <t>P17018</t>
  </si>
  <si>
    <t>1-1/2 ArmorPress CS CPLG W/O STOP - GAS (HNBR)</t>
  </si>
  <si>
    <t>P17019</t>
  </si>
  <si>
    <t>2 ArmorPress CS CPLG W/O STOP - GAS (HNBR)</t>
  </si>
  <si>
    <t>ADAPTERS - MALE</t>
  </si>
  <si>
    <t>P17141</t>
  </si>
  <si>
    <t>1/2 ArmorPress CS PxM ADPTR - GAS (HNBR)</t>
  </si>
  <si>
    <t>P17142</t>
  </si>
  <si>
    <t>3/4 ArmorPress CS PxM ADPTR - GAS (HNBR)</t>
  </si>
  <si>
    <t>P17143</t>
  </si>
  <si>
    <t>1 ArmorPress CS PxM ADPTR - GAS (HNBR)</t>
  </si>
  <si>
    <t>P17144</t>
  </si>
  <si>
    <t>1-1/4 ArmorPress CS PxM ADPTR - GAS (HNBR)</t>
  </si>
  <si>
    <t>P17145</t>
  </si>
  <si>
    <t>1-1/2 ArmorPress CS PxM ADPTR - GAS (HNBR)</t>
  </si>
  <si>
    <t>P17146</t>
  </si>
  <si>
    <t>2 ArmorPress CS PxM ADPTR - GAS (HNBR)</t>
  </si>
  <si>
    <t>ADAPTERS - FEMALE</t>
  </si>
  <si>
    <t>P17121</t>
  </si>
  <si>
    <t>1/2 ArmorPress CS PxF ADPTR - GAS (HNBR)</t>
  </si>
  <si>
    <t>P17122</t>
  </si>
  <si>
    <t>3/4 ArmorPress CS PxF ADPTR - GAS (HNBR)</t>
  </si>
  <si>
    <t>P17123</t>
  </si>
  <si>
    <t>1 ArmorPress CS PxF ADPTR - GAS (HNBR)</t>
  </si>
  <si>
    <t>P17124</t>
  </si>
  <si>
    <t>1-1/4 ArmorPress CS PxF ADPTR - GAS (HNBR)</t>
  </si>
  <si>
    <t>P17125</t>
  </si>
  <si>
    <t>1-1/2 ArmorPress CS PxF ADPTR - GAS (HNBR)</t>
  </si>
  <si>
    <t>P17126</t>
  </si>
  <si>
    <t>2 ArmorPress CS PxF ADPTR - GAS (HNBR)</t>
  </si>
  <si>
    <t>P17127</t>
  </si>
  <si>
    <t>3/4x1/2 ArmorPress CS PxF ADPTR - GAS (HNBR)</t>
  </si>
  <si>
    <t>P17128</t>
  </si>
  <si>
    <t>1x3/4 ArmorPress CS PxF ADPTR - GAS (HNBR)</t>
  </si>
  <si>
    <t>P17129</t>
  </si>
  <si>
    <t>1x1/2 ArmorPress CS PxF ADPTR - GAS (HNBR)</t>
  </si>
  <si>
    <t>P17130</t>
  </si>
  <si>
    <t>1-1/4x1 ArmorPress CS PxF ADPTR - GAS (HNBR)</t>
  </si>
  <si>
    <t>P17131</t>
  </si>
  <si>
    <t>1-1/4x3/4 ArmorPress CS PxF ADPTR - GAS (HNBR)</t>
  </si>
  <si>
    <t>P17132</t>
  </si>
  <si>
    <t>1-1/4x1/2 ArmorPress CS PxF ADPTR - GAS (HNBR)</t>
  </si>
  <si>
    <t>P17133</t>
  </si>
  <si>
    <t>1-1/2x1-1/4 ArmorPress CS PxF ADPTR - GAS (HNBR)</t>
  </si>
  <si>
    <t>P17134</t>
  </si>
  <si>
    <t>1-1/2x1 ArmorPress CS PxF ADPTR - GAS (HNBR)</t>
  </si>
  <si>
    <t>P17135</t>
  </si>
  <si>
    <t>1-1/2x3/4 ArmorPress CS PxF ADPTR - GAS (HNBR)</t>
  </si>
  <si>
    <t>P17136</t>
  </si>
  <si>
    <t>1-1/2x1/2 ArmorPress CS PxF ADPTR - GAS (HNBR)</t>
  </si>
  <si>
    <t>P17137</t>
  </si>
  <si>
    <t>2x1-1/2 ArmorPress CS PxF ADPTR - GAS (HNBR)</t>
  </si>
  <si>
    <t>P17138</t>
  </si>
  <si>
    <t>2x1-1/4 ArmorPress CS PxF ADPTR - GAS (HNBR)</t>
  </si>
  <si>
    <t>P17139</t>
  </si>
  <si>
    <t>2x1 ArmorPress CS PxF ADPTR - GAS (HNBR)</t>
  </si>
  <si>
    <t>P17140</t>
  </si>
  <si>
    <t>2x1/2 ArmorPress CS PxF ADPTR - GAS (HNBR)</t>
  </si>
  <si>
    <t>TEES</t>
  </si>
  <si>
    <t>P17066</t>
  </si>
  <si>
    <t>1/2 ArmorPress CS TEE - GAS (HNBR)</t>
  </si>
  <si>
    <t>P17067</t>
  </si>
  <si>
    <t>3/4 ArmorPress CS TEE - GAS (HNBR)</t>
  </si>
  <si>
    <t>P17068</t>
  </si>
  <si>
    <t>1 ArmorPress CS TEE - GAS (HNBR)</t>
  </si>
  <si>
    <t>P17069</t>
  </si>
  <si>
    <t>1-1/4 ArmorPress CS TEE - GAS (HNBR)</t>
  </si>
  <si>
    <t>P17070</t>
  </si>
  <si>
    <t>1-1/2 ArmorPress CS TEE - GAS (HNBR)</t>
  </si>
  <si>
    <t>P17071</t>
  </si>
  <si>
    <t>2 ArmorPress CS TEE - GAS (HNBR)</t>
  </si>
  <si>
    <t>TEES - REDUCING</t>
  </si>
  <si>
    <t>P17072</t>
  </si>
  <si>
    <t>3/4x1/2 ArmorPress CS TEE - GAS (HNBR)</t>
  </si>
  <si>
    <t>P17073</t>
  </si>
  <si>
    <t>1x3/4 ArmorPress CS TEE - GAS (HNBR)</t>
  </si>
  <si>
    <t>P17074</t>
  </si>
  <si>
    <t>1x1/2 ArmorPress CS TEE - GAS (HNBR)</t>
  </si>
  <si>
    <t>P17075</t>
  </si>
  <si>
    <t>1-1/4x1 ArmorPress CS TEE - GAS (HNBR)</t>
  </si>
  <si>
    <t>P17076</t>
  </si>
  <si>
    <t>1-1/4x3/4 ArmorPress CS TEE - GAS (HNBR)</t>
  </si>
  <si>
    <t>P17077</t>
  </si>
  <si>
    <t>1-1/4x1/2 ArmorPress CS TEE - GAS (HNBR)</t>
  </si>
  <si>
    <t>P17078</t>
  </si>
  <si>
    <t>1-1/2x1-1/4 ArmorPress CS TEE - GAS (HNBR)</t>
  </si>
  <si>
    <t>P17079</t>
  </si>
  <si>
    <t>1-1/2x1 ArmorPress CS TEE - GAS (HNBR)</t>
  </si>
  <si>
    <t>P17080</t>
  </si>
  <si>
    <t>1-1/2x3/4 ArmorPress CS TEE - GAS (HNBR)</t>
  </si>
  <si>
    <t>P17081</t>
  </si>
  <si>
    <t>1-1/2x1/2 ArmorPress CS TEE - GAS (HNBR)</t>
  </si>
  <si>
    <t>P17082</t>
  </si>
  <si>
    <t>2x1-1/2 ArmorPress CS TEE - GAS (HNBR)</t>
  </si>
  <si>
    <t>P17083</t>
  </si>
  <si>
    <t>2x1-1/4 ArmorPress CS TEE - GAS (HNBR)</t>
  </si>
  <si>
    <t>P17084</t>
  </si>
  <si>
    <t>2x1 ArmorPress CS TEE - GAS (HNBR)</t>
  </si>
  <si>
    <t>P17085</t>
  </si>
  <si>
    <t>2x3/4 ArmorPress CS TEE - GAS (HNBR)</t>
  </si>
  <si>
    <t>P17086</t>
  </si>
  <si>
    <t>2x1/2 ArmorPress CS TEE - GAS (HNBR)</t>
  </si>
  <si>
    <t>TEES - (PRESSxPRESSxFEMALE)</t>
  </si>
  <si>
    <t>P17105</t>
  </si>
  <si>
    <t>3/4 ArmorPress CS PxPxF TEE - GAS (HNBR)</t>
  </si>
  <si>
    <t>P17106</t>
  </si>
  <si>
    <t>3/4x1/2 ArmorPress CS PxPxF TEE - GAS (HNBR)</t>
  </si>
  <si>
    <t>P17107</t>
  </si>
  <si>
    <t>1x3/4 ArmorPress CS PxPxF TEE - GAS (HNBR)</t>
  </si>
  <si>
    <t>P17108</t>
  </si>
  <si>
    <t>1x1/2 ArmorPress CS PxPxF TEE - GAS (HNBR)</t>
  </si>
  <si>
    <t>P17109</t>
  </si>
  <si>
    <t>1-1/4x1 ArmorPress CS PxPxF TEE - GAS (HNBR)</t>
  </si>
  <si>
    <t>P17110</t>
  </si>
  <si>
    <t>1-1/4x3/4 ArmorPress CS PxPxF TEE - GAS (HNBR)</t>
  </si>
  <si>
    <t>P17111</t>
  </si>
  <si>
    <t>1-1/4x1/2 ArmorPress CS PxPxF TEE - GAS (HNBR)</t>
  </si>
  <si>
    <t>P17112</t>
  </si>
  <si>
    <t>1-1/2x1-1/4 ArmorPress CS PxPxF TEE - GAS (HNBR)</t>
  </si>
  <si>
    <t>P17113</t>
  </si>
  <si>
    <t>1-1/2x1 ArmorPress CS PxPxF TEE - GAS (HNBR)</t>
  </si>
  <si>
    <t>P17114</t>
  </si>
  <si>
    <t>1-1/2x3/4 ArmorPress CS PxPxF TEE - GAS (HNBR)</t>
  </si>
  <si>
    <t>P17115</t>
  </si>
  <si>
    <t>1-1/2x1/2 ArmorPress CS PxPxF TEE - GAS (HNBR)</t>
  </si>
  <si>
    <t>P17116</t>
  </si>
  <si>
    <t>2x1-1/2 ArmorPress CS PxPxF TEE - GAS (HNBR)</t>
  </si>
  <si>
    <t>P17117</t>
  </si>
  <si>
    <t>2x1-1/4 ArmorPress CS PxPxF TEE - GAS (HNBR)</t>
  </si>
  <si>
    <t>P17118</t>
  </si>
  <si>
    <t>2x1 ArmorPress CS PxPxF TEE - GAS (HNBR)</t>
  </si>
  <si>
    <t>P17119</t>
  </si>
  <si>
    <t>2x3/4 ArmorPress CS PxPxF TEE - GAS (HNBR)</t>
  </si>
  <si>
    <t>P17120</t>
  </si>
  <si>
    <t>2x1/2 ArmorPress CS PxPxF TEE - GAS (HNBR)</t>
  </si>
  <si>
    <t>CAPS</t>
  </si>
  <si>
    <t>P17087</t>
  </si>
  <si>
    <t>1/2 ArmorPress CS CAP - GAS (HNBR)</t>
  </si>
  <si>
    <t>P17088</t>
  </si>
  <si>
    <t>3/4 ArmorPress CS CAP - GAS (HNBR)</t>
  </si>
  <si>
    <t>P17089</t>
  </si>
  <si>
    <t>1 ArmorPress CS CAP - GAS (HNBR)</t>
  </si>
  <si>
    <t>P17090</t>
  </si>
  <si>
    <t>1-1/4 ArmorPress CS CAP - GAS (HNBR)</t>
  </si>
  <si>
    <t>P17091</t>
  </si>
  <si>
    <t>1-1/2 ArmorPress CS CAP - GAS (HNBR)</t>
  </si>
  <si>
    <t>P17092</t>
  </si>
  <si>
    <t>2 ArmorPress CS CAP - GAS (HNBR)</t>
  </si>
  <si>
    <t>UNIONS</t>
  </si>
  <si>
    <t>P17026</t>
  </si>
  <si>
    <t>1/2 ArmorPress CS UNION - GAS (HNBR)</t>
  </si>
  <si>
    <t>P17027</t>
  </si>
  <si>
    <t>3/4 ArmorPress CS UNION - GAS (HNBR)</t>
  </si>
  <si>
    <t>P17028</t>
  </si>
  <si>
    <t>1 ArmorPress CS UNION - GAS (HNBR)</t>
  </si>
  <si>
    <t>P17029</t>
  </si>
  <si>
    <t>1-1/4 ArmorPress CS UNION - GAS (HNBR)</t>
  </si>
  <si>
    <t>P17030</t>
  </si>
  <si>
    <t>1-1/2 ArmorPress CS UNION - GAS (HNBR)</t>
  </si>
  <si>
    <t>P17031</t>
  </si>
  <si>
    <t>2 ArmorPress CS UNION - GAS (HNBR)</t>
  </si>
  <si>
    <t>UNIONS - (PRESSxFEMALE)</t>
  </si>
  <si>
    <t>P17099</t>
  </si>
  <si>
    <t>1/2 ArmorPress CS PxF UNION - GAS (HNBR)</t>
  </si>
  <si>
    <t>P17100</t>
  </si>
  <si>
    <t>3/4 ArmorPress CS PxF UNION - GAS (HNBR)</t>
  </si>
  <si>
    <t>P17101</t>
  </si>
  <si>
    <t>1 ArmorPress CS PxF UNION - GAS (HNBR)</t>
  </si>
  <si>
    <t>P17102</t>
  </si>
  <si>
    <t>1-1/4 ArmorPress CS PxF UNION - GAS (HNBR)</t>
  </si>
  <si>
    <t>P17103</t>
  </si>
  <si>
    <t>1-1/2 ArmorPress CS PxF UNION - GAS (HNBR)</t>
  </si>
  <si>
    <t>P17104</t>
  </si>
  <si>
    <t>2 ArmorPress CS PxF UNION - GAS (HNBR)</t>
  </si>
  <si>
    <t>BUSHINGS - (FTGxPRESS) (REDUCING COUPLINGS)</t>
  </si>
  <si>
    <t>P17032</t>
  </si>
  <si>
    <t>3/4x1/2 ArmorPress CS BUSHING - GAS (HNBR)</t>
  </si>
  <si>
    <t>P17033</t>
  </si>
  <si>
    <t>1x3/4 ArmorPress CS BUSHING - GAS (HNBR)</t>
  </si>
  <si>
    <t>P17034</t>
  </si>
  <si>
    <t>1x1/2 ArmorPress CS BUSHING - GAS (HNBR)</t>
  </si>
  <si>
    <t>P17035</t>
  </si>
  <si>
    <t>1-1/4x1 ArmorPress CS BUSHING - GAS (HNBR)</t>
  </si>
  <si>
    <t>P17036</t>
  </si>
  <si>
    <t>1-1/2x1/4 ArmorPress CS BUSHING - GAS (HNBR)</t>
  </si>
  <si>
    <t>P17037</t>
  </si>
  <si>
    <t>1-1/2x1 ArmorPress CS BUSHING - GAS (HNBR)</t>
  </si>
  <si>
    <t>P17038</t>
  </si>
  <si>
    <t>1-1/2x3/4 ArmorPress CS BUSHING - GAS (HNBR)</t>
  </si>
  <si>
    <t>P17039</t>
  </si>
  <si>
    <t>2x1-1/2 ArmorPress CS BUSHING - GAS (HNBR)</t>
  </si>
  <si>
    <t>P17040</t>
  </si>
  <si>
    <t>2x1-1/4 ArmorPress CS BUSHING - GAS (HNBR)</t>
  </si>
  <si>
    <t>P17041</t>
  </si>
  <si>
    <t>2x1 ArmorPress CS BUSHING - GAS (HNBR)</t>
  </si>
  <si>
    <t>COUPLINGS - REDUCING</t>
  </si>
  <si>
    <t>P17006</t>
  </si>
  <si>
    <t>3/4x1/2 ArmorPress CS CPLG - GAS (HNBR)</t>
  </si>
  <si>
    <t>P17007</t>
  </si>
  <si>
    <t>1x3/4 ArmorPress CS CPLG - GAS (HNBR)</t>
  </si>
  <si>
    <t>P17008</t>
  </si>
  <si>
    <t>1x1/2 ArmorPress CS CPLG - GAS (HNBR)</t>
  </si>
  <si>
    <t>P17009</t>
  </si>
  <si>
    <t>1-1/4x1 ArmorPress CS CPLG - GAS (HNBR)</t>
  </si>
  <si>
    <t>P17010</t>
  </si>
  <si>
    <t>1-1/4x3/4 ArmorPress CS CPLG - GAS (HNBR)</t>
  </si>
  <si>
    <t>P17011</t>
  </si>
  <si>
    <t>1-1/2x1-1/4 ArmorPress CS CPLG - GAS (HNBR)</t>
  </si>
  <si>
    <t>P17012</t>
  </si>
  <si>
    <t>2x1-1/2 ArmorPress CS CPLG - GAS (HNBR)</t>
  </si>
  <si>
    <t>P17013</t>
  </si>
  <si>
    <t>2x1-1/4 ArmorPress CS CPLG - GAS (HNBR)</t>
  </si>
  <si>
    <t>SLIP COUPLINGS - EXTENDED</t>
  </si>
  <si>
    <t>P17020</t>
  </si>
  <si>
    <t>1/2 ArmorPress CS EXT CPLG W/O STOP - GAS (HNBR)</t>
  </si>
  <si>
    <t>P17021</t>
  </si>
  <si>
    <t>3/4 ArmorPress CS EXT CPLG W/O STOP - GAS (HNBR)</t>
  </si>
  <si>
    <t>P17022</t>
  </si>
  <si>
    <t>1 ArmorPress CS EXT CPLG W/O STOP - GAS (HNBR)</t>
  </si>
  <si>
    <t>P17023</t>
  </si>
  <si>
    <t>1-1/4 ArmorPress CS EXT CPLG W/O STOP - GAS (HNBR)</t>
  </si>
  <si>
    <t>P17024</t>
  </si>
  <si>
    <t>1-1/2 ArmorPress CS EXT CPLG W/O STOP - GAS (HNBR)</t>
  </si>
  <si>
    <t>P17025</t>
  </si>
  <si>
    <t>2 ArmorPress CS EXT CPLG W/O STOP - GAS (HNBR)</t>
  </si>
  <si>
    <t>FLANGES</t>
  </si>
  <si>
    <t>P17093</t>
  </si>
  <si>
    <t>1/2 ArmorPress CS FLG - GAS (HNBR)</t>
  </si>
  <si>
    <t>P17094</t>
  </si>
  <si>
    <t>3/4 ArmorPress CS FLG - GAS (HNBR)</t>
  </si>
  <si>
    <t>P17095</t>
  </si>
  <si>
    <t>1 ArmorPress CS FLG - GAS (HNBR)</t>
  </si>
  <si>
    <t>P17096</t>
  </si>
  <si>
    <t>1-1/4 ArmorPress CS FLG - GAS (HNBR)</t>
  </si>
  <si>
    <t>P17097</t>
  </si>
  <si>
    <t>1-1/2 ArmorPress CS FLG - GAS (HNBR)</t>
  </si>
  <si>
    <t>P17098</t>
  </si>
  <si>
    <t>2 ArmorPress CS FLG - GAS (HNBR)</t>
  </si>
  <si>
    <t>JUMP TO GAS - HNBR</t>
  </si>
  <si>
    <t>WATER - EPDM</t>
  </si>
  <si>
    <t>Designed for Mechanical and Fire Sprinkler Systems</t>
  </si>
  <si>
    <t>W (EPDM)</t>
  </si>
  <si>
    <t>P17250</t>
  </si>
  <si>
    <t>1/2 ArmorPress CS 90 ELBOW - WATER (EPDM)</t>
  </si>
  <si>
    <t>P17251</t>
  </si>
  <si>
    <t>3/4 ArmorPress CS 90 ELBOW - WATER (EPDM)</t>
  </si>
  <si>
    <t>P17252</t>
  </si>
  <si>
    <t>1 ArmorPress CS 90 ELBOW - WATER (EPDM)</t>
  </si>
  <si>
    <t>P17253</t>
  </si>
  <si>
    <t>1-1/4 ArmorPress CS 90 ELBOW - WATER (EPDM)</t>
  </si>
  <si>
    <t>P17254</t>
  </si>
  <si>
    <t>1-1/2 ArmorPress CS 90 ELBOW - WATER (EPDM)</t>
  </si>
  <si>
    <t>P17255</t>
  </si>
  <si>
    <t>2 ArmorPress CS 90 ELBOW - WATER (EPDM)</t>
  </si>
  <si>
    <t>P17256</t>
  </si>
  <si>
    <t>1/2 ArmorPress CS FTGxP 90 ELBOW - WATER (EPDM)</t>
  </si>
  <si>
    <t>P17257</t>
  </si>
  <si>
    <t>3/4 ArmorPress CS FTGxP 90 ELBOW - WATER (EPDM)</t>
  </si>
  <si>
    <t>P17258</t>
  </si>
  <si>
    <t>1 ArmorPress CS FTGxP 90 ELBOW - WATER (EPDM)</t>
  </si>
  <si>
    <t>P17259</t>
  </si>
  <si>
    <t>1-1/4 ArmorPress CS FTGxP 90 ELBOW - WATER (EPDM)</t>
  </si>
  <si>
    <t>P17260</t>
  </si>
  <si>
    <t>1-1/2 ArmorPress CS FTGxP 90 ELBOW - WATER (EPDM)</t>
  </si>
  <si>
    <t>P17261</t>
  </si>
  <si>
    <t>2 ArmorPress CS FTGxP 90 ELBOW - WATER (EPDM)</t>
  </si>
  <si>
    <t>P17238</t>
  </si>
  <si>
    <t>1/2 ArmorPress CS 45 ELBOW - WATER (EPDM)</t>
  </si>
  <si>
    <t>P17239</t>
  </si>
  <si>
    <t>3/4 ArmorPress CS 45 ELBOW - WATER (EPDM)</t>
  </si>
  <si>
    <t>P17240</t>
  </si>
  <si>
    <t>1 ArmorPress CS 45 ELBOW - WATER (EPDM)</t>
  </si>
  <si>
    <t>P17241</t>
  </si>
  <si>
    <t>1-1/4 ArmorPress CS 45 ELBOW - WATER (EPDM)</t>
  </si>
  <si>
    <t>P17242</t>
  </si>
  <si>
    <t>1-1/2 ArmorPress CS 45 ELBOW - WATER (EPDM)</t>
  </si>
  <si>
    <t>P17243</t>
  </si>
  <si>
    <t>2 ArmorPress CS 45 ELBOW - WATER (EPDM)</t>
  </si>
  <si>
    <t>P17244</t>
  </si>
  <si>
    <t>1/2 CS FTGxP 45 ELBOW - WATER (EPDM)</t>
  </si>
  <si>
    <t>P17245</t>
  </si>
  <si>
    <t>3/4 CS FTGxP 45 ELBOW - WATER (EPDM)</t>
  </si>
  <si>
    <t>P17246</t>
  </si>
  <si>
    <t>1 CS FTGxP 45 ELBOW - WATER (EPDM)</t>
  </si>
  <si>
    <t>P17247</t>
  </si>
  <si>
    <t>1-1/4 CS FTGxP 45 ELBOW - WATER (EPDM)</t>
  </si>
  <si>
    <t>P17248</t>
  </si>
  <si>
    <t>1-1/2 CS FTGxP 45 ELBOW - WATER (EPDM)</t>
  </si>
  <si>
    <t>P17249</t>
  </si>
  <si>
    <t>2 CS FTGxP 45 ELBOW - WATER (EPDM)</t>
  </si>
  <si>
    <t>P17200</t>
  </si>
  <si>
    <t>1/2 ArmorPress CS CPLG - WATER (EPDM)</t>
  </si>
  <si>
    <t>P17201</t>
  </si>
  <si>
    <t>3/4 ArmorPress CS CPLG - WATER (EPDM)</t>
  </si>
  <si>
    <t>P17202</t>
  </si>
  <si>
    <t>1 ArmorPress CS CPLG - WATER (EPDM)</t>
  </si>
  <si>
    <t>P17203</t>
  </si>
  <si>
    <t>1-1/4 ArmorPress CS CPLG - WATER (EPDM)</t>
  </si>
  <si>
    <t>P17204</t>
  </si>
  <si>
    <t>1-1/2 ArmorPress CS CPLG - WATER (EPDM)</t>
  </si>
  <si>
    <t>P17205</t>
  </si>
  <si>
    <t>2 ArmorPress CS CPLG - WATER (EPDM)</t>
  </si>
  <si>
    <t>P17213</t>
  </si>
  <si>
    <t>1/2 ArmorPress CS CPLG W/O STOP - WATER (EPDM)</t>
  </si>
  <si>
    <t>P17214</t>
  </si>
  <si>
    <t>3/4 ArmorPress CS CPLG W/O STOP - WATER (EPDM)</t>
  </si>
  <si>
    <t>P17215</t>
  </si>
  <si>
    <t>1 ArmorPress CS CPLG W/O STOP - WATER (EPDM)</t>
  </si>
  <si>
    <t>P17216</t>
  </si>
  <si>
    <t>1-1/4 ArmorPress CS CPLG W/O STOP - WATER (EPDM)</t>
  </si>
  <si>
    <t>P17217</t>
  </si>
  <si>
    <t>1-1/2 ArmorPress CS CPLG W/O STOP - WATER (EPDM)</t>
  </si>
  <si>
    <t>P17218</t>
  </si>
  <si>
    <t>2 ArmorPress CS CPLG W/O STOP - WATER (EPDM)</t>
  </si>
  <si>
    <t>P17338</t>
  </si>
  <si>
    <t>1/2 ArmorPress CS PxM ADPTR - WATER (EPDM)</t>
  </si>
  <si>
    <t>P17339</t>
  </si>
  <si>
    <t>3/4 ArmorPress CS PxM ADPTR - WATER (EPDM)</t>
  </si>
  <si>
    <t>P17340</t>
  </si>
  <si>
    <t>1 ArmorPress CS PxM ADPTR - WATER (EPDM)</t>
  </si>
  <si>
    <t>P17341</t>
  </si>
  <si>
    <t>1-1/4 ArmorPress CS PxM ADPTR - WATER (EPDM)</t>
  </si>
  <si>
    <t>P17342</t>
  </si>
  <si>
    <t>1-1/2 ArmorPress CS PxM ADPTR - WATER (EPDM)</t>
  </si>
  <si>
    <t>P17343</t>
  </si>
  <si>
    <t>2 ArmorPress CS PxM ADPTR - WATER (EPDM)</t>
  </si>
  <si>
    <t>P17317</t>
  </si>
  <si>
    <t>1/2 ArmorPress CS PxF ADPTR - WATER (EPDM)</t>
  </si>
  <si>
    <t>P17318</t>
  </si>
  <si>
    <t>3/4 ArmorPress CS PxF ADPTR - WATER (EPDM)</t>
  </si>
  <si>
    <t>P17319</t>
  </si>
  <si>
    <t>1 ArmorPress CS PxF ADPTR - WATER (EPDM)</t>
  </si>
  <si>
    <t>P17320</t>
  </si>
  <si>
    <t>1-1/4 ArmorPress CS PxF ADPTR - WATER (EPDM)</t>
  </si>
  <si>
    <t>P17321</t>
  </si>
  <si>
    <t>1-1/2 ArmorPress CS PxF ADPTR - WATER (EPDM)</t>
  </si>
  <si>
    <t>P17322</t>
  </si>
  <si>
    <t>2 ArmorPress CS PxF ADPTR - WATER (EPDM)</t>
  </si>
  <si>
    <t>P17323</t>
  </si>
  <si>
    <t>3/4x1/2 ArmorPress CS PxF ADPTR - WATER (EPDM)</t>
  </si>
  <si>
    <t>P17324</t>
  </si>
  <si>
    <t>1x3/4 ArmorPress CS PxF ADPTR - WATER (EPDM)</t>
  </si>
  <si>
    <t>P17325</t>
  </si>
  <si>
    <t>1x1/2 ArmorPress CS PxF ADPTR - WATER (EPDM)</t>
  </si>
  <si>
    <t>P17326</t>
  </si>
  <si>
    <t>1-1/4x1 ArmorPress CS PxF ADPTR - WATER (EPDM)</t>
  </si>
  <si>
    <t>P17327</t>
  </si>
  <si>
    <t>1-1/4x3/4 ArmorPress CS PxF ADPTR - WATER (EPDM)</t>
  </si>
  <si>
    <t>P17328</t>
  </si>
  <si>
    <t>1-1/4x1/2 ArmorPress CS PxF ADPTR - WATER (EPDM)</t>
  </si>
  <si>
    <t>P17329</t>
  </si>
  <si>
    <t>1-1/2x1-1/4 ArmorPress CS PxF ADPTR - WATER (EPDM)</t>
  </si>
  <si>
    <t>P17330</t>
  </si>
  <si>
    <t>1-1/2x1 ArmorPress CS PxF ADPTR - WATER (EPDM)</t>
  </si>
  <si>
    <t>P17331</t>
  </si>
  <si>
    <t>1-1/2x3/4 ArmorPress CS PxF ADPTR - WATER (EPDM)</t>
  </si>
  <si>
    <t>P17332</t>
  </si>
  <si>
    <t>1-1/2x1/2 ArmorPress CS PxF ADPTR - WATER (EPDM)</t>
  </si>
  <si>
    <t>P17333</t>
  </si>
  <si>
    <t>2x1-1/2 ArmorPress CS PxF ADPTR - WATER (EPDM)</t>
  </si>
  <si>
    <t>P17334</t>
  </si>
  <si>
    <t>2x1-1/4 ArmorPress CS PxF ADPTR - WATER (EPDM)</t>
  </si>
  <si>
    <t>P17335</t>
  </si>
  <si>
    <t>2x1 ArmorPress CS PxF ADPTR - WATER (EPDM)</t>
  </si>
  <si>
    <t>P17336</t>
  </si>
  <si>
    <t>2x3/4 PxF ADPTR - WATRER (EPDM)</t>
  </si>
  <si>
    <t>P17337</t>
  </si>
  <si>
    <t>2x1/2 ArmorPress CS PxF ADPTR - WATER (EPDM)</t>
  </si>
  <si>
    <t>P17262</t>
  </si>
  <si>
    <t>1/2 ArmorPress CS TEE - WATER (EPDM)</t>
  </si>
  <si>
    <t>P17263</t>
  </si>
  <si>
    <t>3/4 ArmorPress CS TEE - WATER (EPDM)</t>
  </si>
  <si>
    <t>P17264</t>
  </si>
  <si>
    <t>1 ArmorPress CS TEE - WATER (EPDM)</t>
  </si>
  <si>
    <t>P17265</t>
  </si>
  <si>
    <t>1-1/4 ArmorPress CS TEE - WATER (EPDM)</t>
  </si>
  <si>
    <t>P17266</t>
  </si>
  <si>
    <t>1-1/2 ArmorPress CS TEE - WATER (EPDM)</t>
  </si>
  <si>
    <t>P17267</t>
  </si>
  <si>
    <t>2 ArmorPress CS TEE - WATER (EPDM)</t>
  </si>
  <si>
    <t>P17268</t>
  </si>
  <si>
    <t>3/4x1/2 ArmorPress CS TEE - WATER (EPDM)</t>
  </si>
  <si>
    <t>P17269</t>
  </si>
  <si>
    <t>1x3/4 ArmorPress CS TEE - WATER (EPDM)</t>
  </si>
  <si>
    <t>P17270</t>
  </si>
  <si>
    <t>1x1/2 ArmorPress CS TEE - WATER (EPDM)</t>
  </si>
  <si>
    <t>P17271</t>
  </si>
  <si>
    <t>1-1/4x1 ArmorPress CS TEE - WATER (EPDM)</t>
  </si>
  <si>
    <t>P17272</t>
  </si>
  <si>
    <t>1-1/4x3/4 ArmorPress CS TEE - WATER (EPDM)</t>
  </si>
  <si>
    <t>P17273</t>
  </si>
  <si>
    <t>1-1/4x1/2 ArmorPress CS TEE - WATER (EPDM)</t>
  </si>
  <si>
    <t>P17274</t>
  </si>
  <si>
    <t>1-1/2x1-1/4 ArmorPress CS TEE - WATER (EPDM)</t>
  </si>
  <si>
    <t>P17275</t>
  </si>
  <si>
    <t>1-1/2x1 ArmorPress CS TEE - WATER (EPDM)</t>
  </si>
  <si>
    <t>P17276</t>
  </si>
  <si>
    <t>1-1/2x3/4 ArmorPress CS TEE - WATER (EPDM)</t>
  </si>
  <si>
    <t>P17277</t>
  </si>
  <si>
    <t>1-1/2x1/2 ArmorPress CS TEE - WATER (EPDM)</t>
  </si>
  <si>
    <t>P17278</t>
  </si>
  <si>
    <t>2x1-1/2 ArmorPress CS TEE - WATER (EPDM)</t>
  </si>
  <si>
    <t>P17279</t>
  </si>
  <si>
    <t>2x1-1/4 ArmorPress CS TEE - WATER (EPDM)</t>
  </si>
  <si>
    <t>P17280</t>
  </si>
  <si>
    <t>2x1 ArmorPress CS TEE - WATER (EPDM)</t>
  </si>
  <si>
    <t>P17281</t>
  </si>
  <si>
    <t>2x3/4 ArmorPress CS TEE - WATER (EPDM)</t>
  </si>
  <si>
    <t>P17282</t>
  </si>
  <si>
    <t>2x1/2 ArmorPress CS TEE - WATER (EPDM)</t>
  </si>
  <si>
    <t>P17301</t>
  </si>
  <si>
    <t>3/4 ArmorPress CS PxPxF TEE - WATER (EPDM)</t>
  </si>
  <si>
    <t>P17302</t>
  </si>
  <si>
    <t>3/4x1/2 ArmorPress CS PxPxF TEE - WATER (EPDM)</t>
  </si>
  <si>
    <t>P17303</t>
  </si>
  <si>
    <t>1x3/4 ArmorPress CS PxPxF TEE - WATER (EPDM)</t>
  </si>
  <si>
    <t>P17304</t>
  </si>
  <si>
    <t>1x1/2 ArmorPress CS PxPxF TEE - WATER (EPDM)</t>
  </si>
  <si>
    <t>P17305</t>
  </si>
  <si>
    <t>1-1/4x1 ArmorPress CS PxPxF TEE - WATER (EPDM)</t>
  </si>
  <si>
    <t>P17306</t>
  </si>
  <si>
    <t>1-1/4x3/4 ArmorPress CS PxPxF TEE - WATER (EPDM)</t>
  </si>
  <si>
    <t>P17307</t>
  </si>
  <si>
    <t>1-1/4x1/2 ArmorPress CS PxPxF TEE - WATER (EPDM)</t>
  </si>
  <si>
    <t>P17308</t>
  </si>
  <si>
    <t>1-1/2x1-1/4 ArmorPress CS PxPxF TEE - WATER (EPDM)</t>
  </si>
  <si>
    <t>P17309</t>
  </si>
  <si>
    <t>1-1/2x1 ArmorPress CS PxPxF TEE - WATER (EPDM)</t>
  </si>
  <si>
    <t>P17310</t>
  </si>
  <si>
    <t>1-1/2x3/4 ArmorPress CS PxPxF TEE - WATER (EPDM)</t>
  </si>
  <si>
    <t>P17311</t>
  </si>
  <si>
    <t>1-1/2x1/2 ArmorPress CS PxPxF TEE - WATER (EPDM)</t>
  </si>
  <si>
    <t>P17312</t>
  </si>
  <si>
    <t>2x1-1/2 ArmorPress CS PxPxF TEE - WATER (EPDM)</t>
  </si>
  <si>
    <t>P17313</t>
  </si>
  <si>
    <t>2x1-1/4 ArmorPress CS PxPxF TEE - WATER (EPDM)</t>
  </si>
  <si>
    <t>P17314</t>
  </si>
  <si>
    <t>2x1 ArmorPress CS PxPxF TEE - WATER (EPDM)</t>
  </si>
  <si>
    <t>P17315</t>
  </si>
  <si>
    <t>2x3/4 ArmorPress CS PxPxF TEE - WATER (EPDM)</t>
  </si>
  <si>
    <t>P17316</t>
  </si>
  <si>
    <t>2x1/2 ArmorPress CS PxPxF TEE - WATER (EPDM)</t>
  </si>
  <si>
    <t>P17283</t>
  </si>
  <si>
    <t>1/2 ArmorPress CS CAP - WATER (EPDM)</t>
  </si>
  <si>
    <t>P17284</t>
  </si>
  <si>
    <t>3/4 ArmorPress CS CAP - WATER (EPDM)</t>
  </si>
  <si>
    <t>P17285</t>
  </si>
  <si>
    <t>1 ArmorPress CS CAP - WATER (EPDM)</t>
  </si>
  <si>
    <t>P17286</t>
  </si>
  <si>
    <t>1-1/4 ArmorPress CS CAP - WATER (EPDM)</t>
  </si>
  <si>
    <t>P17287</t>
  </si>
  <si>
    <t>1-1/2 ArmorPress CS CAP - WATER (EPDM)</t>
  </si>
  <si>
    <t>P17288</t>
  </si>
  <si>
    <t>2 ArmorPress CS CAP - WATER (EPDM)</t>
  </si>
  <si>
    <t>P17225</t>
  </si>
  <si>
    <t>1/2 ArmorPress CS UNION - WATER (EPDM)</t>
  </si>
  <si>
    <t>P17226</t>
  </si>
  <si>
    <t>3/4 ArmorPress CS UNION - WATER (EPDM)</t>
  </si>
  <si>
    <t>P17227</t>
  </si>
  <si>
    <t>1 ArmorPress CS UNION - WATER (EPDM)</t>
  </si>
  <si>
    <t>P17228</t>
  </si>
  <si>
    <t>1-1/4 ArmorPress CS UNION - WATER (EPDM)</t>
  </si>
  <si>
    <t>P17229</t>
  </si>
  <si>
    <t>1-1/2 ArmorPress CS UNION - WATER (EPDM)</t>
  </si>
  <si>
    <t>P17230</t>
  </si>
  <si>
    <t>2 ArmorPress CS UNION - WATER (EPDM)</t>
  </si>
  <si>
    <t>P17295</t>
  </si>
  <si>
    <t>1/2 ArmorPress CS PxF UNION - WATER (EPDM)</t>
  </si>
  <si>
    <t>P17296</t>
  </si>
  <si>
    <t>3/4 ArmorPress CS PxF UNION - WATER (EPDM)</t>
  </si>
  <si>
    <t>P17297</t>
  </si>
  <si>
    <t>1 ArmorPress CS PxF UNION - WATER (EPDM)</t>
  </si>
  <si>
    <t>P17298</t>
  </si>
  <si>
    <t>1-1/4 ArmorPress CS PxF UNION - WATER (EPDM)</t>
  </si>
  <si>
    <t>P17299</t>
  </si>
  <si>
    <t>1-1/2 ArmorPress CS PxF UNION - WATER (EPDM)</t>
  </si>
  <si>
    <t>P17300</t>
  </si>
  <si>
    <t>2 ArmorPress CS PxF UNION - WATER (EPDM)</t>
  </si>
  <si>
    <t>P17231</t>
  </si>
  <si>
    <t>3/4x1/2 ArmorPress CS BUSHING - WATER (EPDM)</t>
  </si>
  <si>
    <t>P17232</t>
  </si>
  <si>
    <t>1x3/4 ArmorPress CS BUSHING - WATER (EPDM)</t>
  </si>
  <si>
    <t>P17233</t>
  </si>
  <si>
    <t>1x1/2 ArmorPress CS BUSHING - WATER (EPDM)</t>
  </si>
  <si>
    <t>P17234</t>
  </si>
  <si>
    <t>1-1/4x1 ArmorPress CS BUSHING - WATER (EPDM)</t>
  </si>
  <si>
    <t>P17235</t>
  </si>
  <si>
    <t>1-1/2x1/4 ArmorPress CS BUSHING - WATER (EPDM)</t>
  </si>
  <si>
    <t>P17236</t>
  </si>
  <si>
    <t>2x1-1/2 ArmorPress CS BUSHING - WATER (EPDM)</t>
  </si>
  <si>
    <t>P17237</t>
  </si>
  <si>
    <t>2x1-1/4 ArmorPress CS BUSHING - WATER (EPDM)</t>
  </si>
  <si>
    <t>2x1 ArmorPress CS BUSHING - WATER (EPDM)</t>
  </si>
  <si>
    <t>P17206</t>
  </si>
  <si>
    <t>3/4x1/2 ArmorPress CS CPLG - WATER (EPDM)</t>
  </si>
  <si>
    <t>P17207</t>
  </si>
  <si>
    <t>1x3/4 ArmorPress CS CPLG - WATER (EPDM)</t>
  </si>
  <si>
    <t>P17208</t>
  </si>
  <si>
    <t>1x1/2 ArmorPress CS CPLG - WATER (EPDM)</t>
  </si>
  <si>
    <t>P17209</t>
  </si>
  <si>
    <t>1-1/4x1 ArmorPress CS CPLG - WATER (EPDM)</t>
  </si>
  <si>
    <t>P17210</t>
  </si>
  <si>
    <t>1-1/2x1-1/4 ArmorPress CS CPLG - WATER (EPDM)</t>
  </si>
  <si>
    <t>P17211</t>
  </si>
  <si>
    <t>2x1-1/2 ArmorPress CS CPLG - WATER (EPDM)</t>
  </si>
  <si>
    <t>P17212</t>
  </si>
  <si>
    <t>2x1-1/4 ArmorPress CS CPLG - WATER (EPDM)</t>
  </si>
  <si>
    <t>P17219</t>
  </si>
  <si>
    <t>1/2 ArmorPress CS EXT CPLG W/O STOP - WATER (EPDM)</t>
  </si>
  <si>
    <t>P17220</t>
  </si>
  <si>
    <t>3/4 ArmorPress CS EXT CPLG W/O STOP - WATER (EPDM)</t>
  </si>
  <si>
    <t>P17221</t>
  </si>
  <si>
    <t>1 ArmorPress CS EXT CPLG W/O STOP - WATER (EPDM)</t>
  </si>
  <si>
    <t>P17222</t>
  </si>
  <si>
    <t>1-1/4 ArmorPress CS EXT CPLG W/O STOP - WATER (EPDM)</t>
  </si>
  <si>
    <t>P17223</t>
  </si>
  <si>
    <t>1-1/2 ArmorPress CS EXT CPLG W/O STOP - WATER (EPDM)</t>
  </si>
  <si>
    <t>P17224</t>
  </si>
  <si>
    <t>2 ArmorPress CS EXT CPLG W/O STOP - WATER (EPDM)</t>
  </si>
  <si>
    <t>P17289</t>
  </si>
  <si>
    <t>1/2 ArmorPress CS FLG - WATER (EPDM)</t>
  </si>
  <si>
    <t>P17290</t>
  </si>
  <si>
    <t>3/4 ArmorPress CS FLG - WATER (EPDM)</t>
  </si>
  <si>
    <t>P17291</t>
  </si>
  <si>
    <t>1 ArmorPress CS FLG - WATER (EPDM)</t>
  </si>
  <si>
    <t>P17292</t>
  </si>
  <si>
    <t>1-1/4 ArmorPress CS FLG - WATER (EPDM)</t>
  </si>
  <si>
    <t>P17293</t>
  </si>
  <si>
    <t>1-1/2 ArmorPress CS FLG - WATER (EPDM)</t>
  </si>
  <si>
    <t>P17294</t>
  </si>
  <si>
    <t>2 ArmorPress CS FLG - WATER (EPDM)</t>
  </si>
  <si>
    <t>CSP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</si>
</sst>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b/>
      <sz val="9"/>
      <name val="Calibri"/>
      <family val="2"/>
      <scheme val="minor"/>
    </font>
    <font>
      <b/>
      <sz val="12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hidden="1"/>
    </xf>
    <xf numFmtId="2" fontId="4" fillId="0" borderId="1" xfId="0" applyNumberFormat="1" applyFont="1" applyBorder="1" applyProtection="1">
      <protection hidden="1"/>
    </xf>
    <xf numFmtId="2" fontId="4" fillId="0" borderId="2" xfId="0" applyNumberFormat="1" applyFont="1" applyBorder="1" applyProtection="1">
      <protection hidden="1"/>
    </xf>
    <xf numFmtId="2" fontId="4" fillId="0" borderId="2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164" fontId="5" fillId="0" borderId="3" xfId="1" applyNumberFormat="1" applyFont="1" applyBorder="1" applyProtection="1">
      <protection hidden="1"/>
    </xf>
    <xf numFmtId="165" fontId="6" fillId="0" borderId="2" xfId="0" applyNumberFormat="1" applyFont="1" applyBorder="1" applyAlignment="1" applyProtection="1">
      <alignment horizontal="center" vertical="center" wrapText="1"/>
      <protection hidden="1"/>
    </xf>
    <xf numFmtId="166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center"/>
      <protection hidden="1"/>
    </xf>
    <xf numFmtId="1" fontId="6" fillId="0" borderId="5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0" fontId="4" fillId="0" borderId="6" xfId="0" applyFont="1" applyBorder="1" applyProtection="1">
      <protection hidden="1"/>
    </xf>
    <xf numFmtId="164" fontId="5" fillId="0" borderId="0" xfId="1" applyNumberFormat="1" applyFont="1" applyBorder="1" applyProtection="1">
      <protection hidden="1"/>
    </xf>
    <xf numFmtId="167" fontId="8" fillId="0" borderId="8" xfId="0" applyNumberFormat="1" applyFont="1" applyBorder="1" applyAlignment="1" applyProtection="1">
      <alignment horizontal="center"/>
      <protection hidden="1"/>
    </xf>
    <xf numFmtId="166" fontId="7" fillId="0" borderId="7" xfId="0" applyNumberFormat="1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1" fontId="5" fillId="0" borderId="9" xfId="0" applyNumberFormat="1" applyFont="1" applyBorder="1" applyAlignment="1" applyProtection="1">
      <alignment horizontal="center"/>
      <protection hidden="1"/>
    </xf>
    <xf numFmtId="1" fontId="5" fillId="0" borderId="3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2" fontId="10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10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10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2" xfId="0" quotePrefix="1" applyFont="1" applyFill="1" applyBorder="1" applyAlignment="1" applyProtection="1">
      <alignment horizontal="center" vertical="center"/>
      <protection hidden="1"/>
    </xf>
    <xf numFmtId="164" fontId="10" fillId="2" borderId="12" xfId="1" applyNumberFormat="1" applyFont="1" applyFill="1" applyBorder="1" applyAlignment="1" applyProtection="1">
      <alignment horizontal="center" vertical="center" wrapText="1"/>
      <protection hidden="1"/>
    </xf>
    <xf numFmtId="165" fontId="10" fillId="2" borderId="12" xfId="0" applyNumberFormat="1" applyFont="1" applyFill="1" applyBorder="1" applyAlignment="1" applyProtection="1">
      <alignment horizontal="center" vertical="center"/>
      <protection hidden="1"/>
    </xf>
    <xf numFmtId="166" fontId="10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12" xfId="1" applyNumberFormat="1" applyFont="1" applyFill="1" applyBorder="1" applyAlignment="1" applyProtection="1">
      <alignment horizontal="center" vertical="center" wrapText="1"/>
      <protection hidden="1"/>
    </xf>
    <xf numFmtId="1" fontId="10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10" fillId="2" borderId="12" xfId="0" applyNumberFormat="1" applyFont="1" applyFill="1" applyBorder="1" applyAlignment="1" applyProtection="1">
      <alignment horizontal="center" vertical="center"/>
      <protection hidden="1"/>
    </xf>
    <xf numFmtId="164" fontId="10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10" fillId="2" borderId="14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2" fontId="12" fillId="3" borderId="16" xfId="0" applyNumberFormat="1" applyFont="1" applyFill="1" applyBorder="1" applyAlignment="1" applyProtection="1">
      <alignment horizontal="center" vertical="center" wrapText="1"/>
      <protection hidden="1"/>
    </xf>
    <xf numFmtId="2" fontId="13" fillId="3" borderId="17" xfId="2" applyNumberFormat="1" applyFont="1" applyFill="1" applyBorder="1" applyAlignment="1" applyProtection="1">
      <alignment horizontal="center" vertical="center" wrapText="1"/>
      <protection hidden="1"/>
    </xf>
    <xf numFmtId="2" fontId="14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7" xfId="0" quotePrefix="1" applyFont="1" applyFill="1" applyBorder="1" applyAlignment="1" applyProtection="1">
      <alignment horizontal="center" vertical="center"/>
      <protection hidden="1"/>
    </xf>
    <xf numFmtId="164" fontId="14" fillId="3" borderId="17" xfId="1" applyNumberFormat="1" applyFont="1" applyFill="1" applyBorder="1" applyAlignment="1" applyProtection="1">
      <alignment horizontal="center" vertical="center" wrapText="1"/>
      <protection hidden="1"/>
    </xf>
    <xf numFmtId="165" fontId="14" fillId="3" borderId="17" xfId="0" applyNumberFormat="1" applyFont="1" applyFill="1" applyBorder="1" applyAlignment="1" applyProtection="1">
      <alignment horizontal="left" vertical="center"/>
      <protection hidden="1"/>
    </xf>
    <xf numFmtId="166" fontId="14" fillId="3" borderId="17" xfId="1" applyNumberFormat="1" applyFont="1" applyFill="1" applyBorder="1" applyAlignment="1" applyProtection="1">
      <alignment horizontal="center" vertical="center" wrapText="1"/>
      <protection hidden="1"/>
    </xf>
    <xf numFmtId="0" fontId="14" fillId="3" borderId="17" xfId="1" applyNumberFormat="1" applyFont="1" applyFill="1" applyBorder="1" applyAlignment="1" applyProtection="1">
      <alignment horizontal="center" vertical="center" wrapText="1"/>
      <protection hidden="1"/>
    </xf>
    <xf numFmtId="1" fontId="14" fillId="3" borderId="17" xfId="0" applyNumberFormat="1" applyFont="1" applyFill="1" applyBorder="1" applyAlignment="1" applyProtection="1">
      <alignment horizontal="center" vertical="center" wrapText="1"/>
      <protection hidden="1"/>
    </xf>
    <xf numFmtId="1" fontId="14" fillId="3" borderId="17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5" fillId="4" borderId="16" xfId="0" applyFont="1" applyFill="1" applyBorder="1" applyProtection="1">
      <protection hidden="1"/>
    </xf>
    <xf numFmtId="0" fontId="5" fillId="4" borderId="0" xfId="0" applyFont="1" applyFill="1" applyProtection="1">
      <protection hidden="1"/>
    </xf>
    <xf numFmtId="2" fontId="15" fillId="4" borderId="17" xfId="0" applyNumberFormat="1" applyFont="1" applyFill="1" applyBorder="1" applyAlignment="1" applyProtection="1">
      <alignment horizontal="center"/>
      <protection hidden="1"/>
    </xf>
    <xf numFmtId="0" fontId="16" fillId="4" borderId="17" xfId="0" applyFont="1" applyFill="1" applyBorder="1" applyAlignment="1" applyProtection="1">
      <alignment horizontal="left"/>
      <protection hidden="1"/>
    </xf>
    <xf numFmtId="164" fontId="15" fillId="4" borderId="17" xfId="0" applyNumberFormat="1" applyFont="1" applyFill="1" applyBorder="1" applyProtection="1">
      <protection hidden="1"/>
    </xf>
    <xf numFmtId="167" fontId="17" fillId="4" borderId="17" xfId="0" applyNumberFormat="1" applyFont="1" applyFill="1" applyBorder="1" applyAlignment="1" applyProtection="1">
      <alignment horizontal="center"/>
      <protection hidden="1"/>
    </xf>
    <xf numFmtId="166" fontId="17" fillId="4" borderId="17" xfId="0" applyNumberFormat="1" applyFont="1" applyFill="1" applyBorder="1" applyAlignment="1" applyProtection="1">
      <alignment horizontal="center"/>
      <protection hidden="1"/>
    </xf>
    <xf numFmtId="0" fontId="15" fillId="4" borderId="17" xfId="0" applyFont="1" applyFill="1" applyBorder="1" applyAlignment="1" applyProtection="1">
      <alignment horizontal="center"/>
      <protection hidden="1"/>
    </xf>
    <xf numFmtId="0" fontId="15" fillId="4" borderId="17" xfId="0" applyFont="1" applyFill="1" applyBorder="1" applyAlignment="1">
      <alignment horizontal="center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2" fontId="18" fillId="0" borderId="18" xfId="0" applyNumberFormat="1" applyFont="1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left"/>
      <protection hidden="1"/>
    </xf>
    <xf numFmtId="164" fontId="19" fillId="0" borderId="18" xfId="0" applyNumberFormat="1" applyFont="1" applyBorder="1" applyProtection="1">
      <protection hidden="1"/>
    </xf>
    <xf numFmtId="167" fontId="19" fillId="0" borderId="18" xfId="0" applyNumberFormat="1" applyFont="1" applyBorder="1" applyAlignment="1" applyProtection="1">
      <alignment horizontal="center"/>
      <protection hidden="1"/>
    </xf>
    <xf numFmtId="166" fontId="19" fillId="0" borderId="18" xfId="0" applyNumberFormat="1" applyFont="1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18" fillId="5" borderId="18" xfId="0" applyFont="1" applyFill="1" applyBorder="1" applyAlignment="1">
      <alignment horizontal="center"/>
    </xf>
    <xf numFmtId="164" fontId="5" fillId="6" borderId="19" xfId="0" applyNumberFormat="1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Protection="1">
      <protection hidden="1"/>
    </xf>
    <xf numFmtId="2" fontId="18" fillId="0" borderId="4" xfId="0" applyNumberFormat="1" applyFont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left"/>
      <protection hidden="1"/>
    </xf>
    <xf numFmtId="164" fontId="19" fillId="0" borderId="4" xfId="0" applyNumberFormat="1" applyFont="1" applyBorder="1" applyProtection="1">
      <protection hidden="1"/>
    </xf>
    <xf numFmtId="167" fontId="19" fillId="0" borderId="4" xfId="0" applyNumberFormat="1" applyFont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0" fontId="18" fillId="5" borderId="4" xfId="0" applyFont="1" applyFill="1" applyBorder="1" applyAlignment="1">
      <alignment horizontal="center"/>
    </xf>
    <xf numFmtId="0" fontId="5" fillId="4" borderId="20" xfId="0" applyFont="1" applyFill="1" applyBorder="1" applyProtection="1">
      <protection hidden="1"/>
    </xf>
    <xf numFmtId="2" fontId="15" fillId="4" borderId="21" xfId="0" applyNumberFormat="1" applyFont="1" applyFill="1" applyBorder="1" applyAlignment="1" applyProtection="1">
      <alignment horizontal="center"/>
      <protection hidden="1"/>
    </xf>
    <xf numFmtId="0" fontId="16" fillId="4" borderId="21" xfId="0" applyFont="1" applyFill="1" applyBorder="1" applyAlignment="1" applyProtection="1">
      <alignment horizontal="left"/>
      <protection hidden="1"/>
    </xf>
    <xf numFmtId="164" fontId="15" fillId="4" borderId="21" xfId="0" applyNumberFormat="1" applyFont="1" applyFill="1" applyBorder="1" applyProtection="1">
      <protection hidden="1"/>
    </xf>
    <xf numFmtId="167" fontId="17" fillId="4" borderId="21" xfId="0" applyNumberFormat="1" applyFont="1" applyFill="1" applyBorder="1" applyAlignment="1" applyProtection="1">
      <alignment horizontal="center"/>
      <protection hidden="1"/>
    </xf>
    <xf numFmtId="166" fontId="17" fillId="4" borderId="21" xfId="0" applyNumberFormat="1" applyFont="1" applyFill="1" applyBorder="1" applyAlignment="1" applyProtection="1">
      <alignment horizontal="center"/>
      <protection hidden="1"/>
    </xf>
    <xf numFmtId="0" fontId="15" fillId="4" borderId="21" xfId="0" applyFont="1" applyFill="1" applyBorder="1" applyAlignment="1" applyProtection="1">
      <alignment horizontal="center"/>
      <protection hidden="1"/>
    </xf>
    <xf numFmtId="0" fontId="15" fillId="4" borderId="21" xfId="0" applyFont="1" applyFill="1" applyBorder="1" applyAlignment="1">
      <alignment horizontal="center"/>
    </xf>
    <xf numFmtId="164" fontId="15" fillId="4" borderId="22" xfId="0" applyNumberFormat="1" applyFont="1" applyFill="1" applyBorder="1" applyAlignment="1" applyProtection="1">
      <alignment horizontal="center"/>
      <protection hidden="1"/>
    </xf>
    <xf numFmtId="2" fontId="18" fillId="0" borderId="16" xfId="0" applyNumberFormat="1" applyFont="1" applyBorder="1" applyAlignment="1" applyProtection="1">
      <alignment horizontal="center"/>
      <protection hidden="1"/>
    </xf>
    <xf numFmtId="0" fontId="19" fillId="0" borderId="17" xfId="0" applyFont="1" applyBorder="1" applyAlignment="1" applyProtection="1">
      <alignment horizontal="left"/>
      <protection hidden="1"/>
    </xf>
    <xf numFmtId="164" fontId="19" fillId="0" borderId="17" xfId="0" applyNumberFormat="1" applyFont="1" applyBorder="1" applyProtection="1">
      <protection hidden="1"/>
    </xf>
    <xf numFmtId="167" fontId="15" fillId="0" borderId="17" xfId="0" applyNumberFormat="1" applyFont="1" applyBorder="1" applyAlignment="1" applyProtection="1">
      <alignment horizontal="center"/>
      <protection hidden="1"/>
    </xf>
    <xf numFmtId="166" fontId="15" fillId="0" borderId="17" xfId="0" applyNumberFormat="1" applyFont="1" applyBorder="1" applyProtection="1">
      <protection hidden="1"/>
    </xf>
    <xf numFmtId="0" fontId="19" fillId="0" borderId="17" xfId="0" applyFont="1" applyBorder="1" applyAlignment="1" applyProtection="1">
      <alignment horizontal="center"/>
      <protection hidden="1"/>
    </xf>
    <xf numFmtId="0" fontId="18" fillId="0" borderId="17" xfId="0" applyFont="1" applyBorder="1" applyAlignment="1">
      <alignment horizontal="center"/>
    </xf>
    <xf numFmtId="164" fontId="18" fillId="0" borderId="5" xfId="0" applyNumberFormat="1" applyFont="1" applyBorder="1" applyProtection="1">
      <protection hidden="1"/>
    </xf>
    <xf numFmtId="2" fontId="18" fillId="0" borderId="9" xfId="0" applyNumberFormat="1" applyFont="1" applyBorder="1" applyAlignment="1" applyProtection="1">
      <alignment horizontal="center"/>
      <protection hidden="1"/>
    </xf>
    <xf numFmtId="0" fontId="19" fillId="0" borderId="9" xfId="0" applyFont="1" applyBorder="1" applyAlignment="1" applyProtection="1">
      <alignment horizontal="left"/>
      <protection hidden="1"/>
    </xf>
    <xf numFmtId="164" fontId="19" fillId="0" borderId="9" xfId="0" applyNumberFormat="1" applyFont="1" applyBorder="1" applyProtection="1">
      <protection hidden="1"/>
    </xf>
    <xf numFmtId="167" fontId="19" fillId="0" borderId="9" xfId="0" applyNumberFormat="1" applyFont="1" applyBorder="1" applyAlignment="1" applyProtection="1">
      <alignment horizontal="center"/>
      <protection hidden="1"/>
    </xf>
    <xf numFmtId="0" fontId="19" fillId="0" borderId="9" xfId="0" applyFont="1" applyBorder="1" applyAlignment="1" applyProtection="1">
      <alignment horizontal="center"/>
      <protection hidden="1"/>
    </xf>
    <xf numFmtId="0" fontId="18" fillId="5" borderId="9" xfId="0" applyFont="1" applyFill="1" applyBorder="1" applyAlignment="1">
      <alignment horizontal="center"/>
    </xf>
    <xf numFmtId="164" fontId="5" fillId="6" borderId="9" xfId="0" applyNumberFormat="1" applyFont="1" applyFill="1" applyBorder="1" applyAlignment="1" applyProtection="1">
      <alignment horizontal="center"/>
      <protection hidden="1"/>
    </xf>
    <xf numFmtId="164" fontId="5" fillId="0" borderId="5" xfId="0" applyNumberFormat="1" applyFont="1" applyBorder="1" applyAlignment="1" applyProtection="1">
      <alignment horizontal="center"/>
      <protection hidden="1"/>
    </xf>
    <xf numFmtId="2" fontId="18" fillId="0" borderId="19" xfId="0" applyNumberFormat="1" applyFont="1" applyBorder="1" applyAlignment="1" applyProtection="1">
      <alignment horizontal="center"/>
      <protection hidden="1"/>
    </xf>
    <xf numFmtId="0" fontId="19" fillId="0" borderId="19" xfId="0" applyFont="1" applyBorder="1" applyAlignment="1" applyProtection="1">
      <alignment horizontal="left"/>
      <protection hidden="1"/>
    </xf>
    <xf numFmtId="164" fontId="19" fillId="0" borderId="19" xfId="0" applyNumberFormat="1" applyFont="1" applyBorder="1" applyProtection="1">
      <protection hidden="1"/>
    </xf>
    <xf numFmtId="167" fontId="19" fillId="0" borderId="19" xfId="0" applyNumberFormat="1" applyFont="1" applyBorder="1" applyAlignment="1" applyProtection="1">
      <alignment horizontal="center"/>
      <protection hidden="1"/>
    </xf>
    <xf numFmtId="0" fontId="19" fillId="0" borderId="19" xfId="0" applyFont="1" applyBorder="1" applyAlignment="1" applyProtection="1">
      <alignment horizontal="center"/>
      <protection hidden="1"/>
    </xf>
    <xf numFmtId="0" fontId="18" fillId="5" borderId="19" xfId="0" applyFont="1" applyFill="1" applyBorder="1" applyAlignment="1">
      <alignment horizontal="center"/>
    </xf>
    <xf numFmtId="0" fontId="0" fillId="0" borderId="20" xfId="0" applyBorder="1" applyProtection="1">
      <protection hidden="1"/>
    </xf>
    <xf numFmtId="168" fontId="19" fillId="0" borderId="9" xfId="0" applyNumberFormat="1" applyFont="1" applyBorder="1" applyAlignment="1" applyProtection="1">
      <alignment horizontal="left"/>
      <protection hidden="1"/>
    </xf>
    <xf numFmtId="168" fontId="19" fillId="0" borderId="17" xfId="0" applyNumberFormat="1" applyFont="1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164" fontId="5" fillId="6" borderId="18" xfId="0" applyNumberFormat="1" applyFont="1" applyFill="1" applyBorder="1" applyAlignment="1" applyProtection="1">
      <alignment horizontal="center"/>
      <protection hidden="1"/>
    </xf>
    <xf numFmtId="2" fontId="10" fillId="7" borderId="16" xfId="0" applyNumberFormat="1" applyFont="1" applyFill="1" applyBorder="1" applyAlignment="1" applyProtection="1">
      <alignment horizontal="center" vertical="center" wrapText="1"/>
      <protection hidden="1"/>
    </xf>
    <xf numFmtId="2" fontId="13" fillId="7" borderId="17" xfId="2" applyNumberFormat="1" applyFont="1" applyFill="1" applyBorder="1" applyAlignment="1" applyProtection="1">
      <alignment horizontal="center" vertical="center" wrapText="1"/>
      <protection hidden="1"/>
    </xf>
    <xf numFmtId="2" fontId="20" fillId="7" borderId="17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17" xfId="0" quotePrefix="1" applyFont="1" applyFill="1" applyBorder="1" applyAlignment="1" applyProtection="1">
      <alignment horizontal="center" vertical="center"/>
      <protection hidden="1"/>
    </xf>
    <xf numFmtId="164" fontId="20" fillId="7" borderId="17" xfId="1" applyNumberFormat="1" applyFont="1" applyFill="1" applyBorder="1" applyAlignment="1" applyProtection="1">
      <alignment horizontal="center" vertical="center" wrapText="1"/>
      <protection hidden="1"/>
    </xf>
    <xf numFmtId="165" fontId="14" fillId="7" borderId="17" xfId="0" applyNumberFormat="1" applyFont="1" applyFill="1" applyBorder="1" applyAlignment="1" applyProtection="1">
      <alignment horizontal="left" vertical="center"/>
      <protection hidden="1"/>
    </xf>
    <xf numFmtId="166" fontId="20" fillId="7" borderId="17" xfId="1" applyNumberFormat="1" applyFont="1" applyFill="1" applyBorder="1" applyAlignment="1" applyProtection="1">
      <alignment horizontal="center" vertical="center" wrapText="1"/>
      <protection hidden="1"/>
    </xf>
    <xf numFmtId="0" fontId="20" fillId="7" borderId="17" xfId="1" applyNumberFormat="1" applyFont="1" applyFill="1" applyBorder="1" applyAlignment="1" applyProtection="1">
      <alignment horizontal="center" vertical="center" wrapText="1"/>
      <protection hidden="1"/>
    </xf>
    <xf numFmtId="1" fontId="20" fillId="7" borderId="17" xfId="0" applyNumberFormat="1" applyFont="1" applyFill="1" applyBorder="1" applyAlignment="1" applyProtection="1">
      <alignment horizontal="center" vertical="center" wrapText="1"/>
      <protection hidden="1"/>
    </xf>
    <xf numFmtId="1" fontId="20" fillId="7" borderId="17" xfId="0" applyNumberFormat="1" applyFont="1" applyFill="1" applyBorder="1" applyAlignment="1">
      <alignment horizontal="center" vertical="center"/>
    </xf>
    <xf numFmtId="164" fontId="20" fillId="7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7" borderId="18" xfId="0" applyFont="1" applyFill="1" applyBorder="1" applyAlignment="1" applyProtection="1">
      <alignment horizontal="center"/>
      <protection hidden="1"/>
    </xf>
    <xf numFmtId="0" fontId="8" fillId="7" borderId="4" xfId="0" applyFont="1" applyFill="1" applyBorder="1" applyAlignment="1" applyProtection="1">
      <alignment horizontal="center"/>
      <protection hidden="1"/>
    </xf>
    <xf numFmtId="166" fontId="19" fillId="0" borderId="4" xfId="0" applyNumberFormat="1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7" fontId="2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hyperlink" Target="https://alroproducts.com/black-malleable-iron-pipe-fittings/" TargetMode="External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249995</xdr:colOff>
      <xdr:row>1</xdr:row>
      <xdr:rowOff>51289</xdr:rowOff>
    </xdr:from>
    <xdr:to>
      <xdr:col>9</xdr:col>
      <xdr:colOff>389206</xdr:colOff>
      <xdr:row>1</xdr:row>
      <xdr:rowOff>175847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E1EEE8E4-EAD6-4B2A-98AB-79A1715E5CDC}"/>
            </a:ext>
          </a:extLst>
        </xdr:cNvPr>
        <xdr:cNvSpPr/>
      </xdr:nvSpPr>
      <xdr:spPr>
        <a:xfrm>
          <a:off x="1049889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249995</xdr:colOff>
      <xdr:row>1</xdr:row>
      <xdr:rowOff>51289</xdr:rowOff>
    </xdr:from>
    <xdr:to>
      <xdr:col>9</xdr:col>
      <xdr:colOff>389206</xdr:colOff>
      <xdr:row>1</xdr:row>
      <xdr:rowOff>175847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DE2DB450-37E3-4C9E-B4E4-90CD937DA316}"/>
            </a:ext>
          </a:extLst>
        </xdr:cNvPr>
        <xdr:cNvSpPr/>
      </xdr:nvSpPr>
      <xdr:spPr>
        <a:xfrm>
          <a:off x="1049889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28575</xdr:colOff>
      <xdr:row>33</xdr:row>
      <xdr:rowOff>28575</xdr:rowOff>
    </xdr:from>
    <xdr:to>
      <xdr:col>0</xdr:col>
      <xdr:colOff>1038480</xdr:colOff>
      <xdr:row>38</xdr:row>
      <xdr:rowOff>149934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21A77D-3ECF-43CF-9646-7C9D214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7781925"/>
          <a:ext cx="1008000" cy="11214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165</xdr:row>
      <xdr:rowOff>152400</xdr:rowOff>
    </xdr:from>
    <xdr:to>
      <xdr:col>0</xdr:col>
      <xdr:colOff>1038480</xdr:colOff>
      <xdr:row>172</xdr:row>
      <xdr:rowOff>69709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750F55-0C94-4DB0-9A5A-395F0FB4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4309050"/>
          <a:ext cx="1008000" cy="131938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40</xdr:row>
      <xdr:rowOff>9525</xdr:rowOff>
    </xdr:from>
    <xdr:to>
      <xdr:col>0</xdr:col>
      <xdr:colOff>1038480</xdr:colOff>
      <xdr:row>45</xdr:row>
      <xdr:rowOff>178602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E94F5C-0571-4816-B89B-CC2C04A7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9163050"/>
          <a:ext cx="1008000" cy="11711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176</xdr:row>
      <xdr:rowOff>104775</xdr:rowOff>
    </xdr:from>
    <xdr:to>
      <xdr:col>0</xdr:col>
      <xdr:colOff>1038480</xdr:colOff>
      <xdr:row>181</xdr:row>
      <xdr:rowOff>94201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999316-B581-4F8E-8D21-1B02C7F5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6461700"/>
          <a:ext cx="1008000" cy="9857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152</xdr:row>
      <xdr:rowOff>76200</xdr:rowOff>
    </xdr:from>
    <xdr:to>
      <xdr:col>0</xdr:col>
      <xdr:colOff>1038480</xdr:colOff>
      <xdr:row>158</xdr:row>
      <xdr:rowOff>17831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92CC43-C130-49FC-8A4E-84D50571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1632525"/>
          <a:ext cx="1008000" cy="113797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61</xdr:row>
      <xdr:rowOff>152400</xdr:rowOff>
    </xdr:from>
    <xdr:to>
      <xdr:col>0</xdr:col>
      <xdr:colOff>1038480</xdr:colOff>
      <xdr:row>68</xdr:row>
      <xdr:rowOff>191207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C79E55A-6D24-4DAE-BD50-BF5958EA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3506450"/>
          <a:ext cx="1008000" cy="14389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15741</xdr:rowOff>
    </xdr:from>
    <xdr:to>
      <xdr:col>0</xdr:col>
      <xdr:colOff>1040130</xdr:colOff>
      <xdr:row>53</xdr:row>
      <xdr:rowOff>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773E68-F7B8-4CAB-B003-E0A723447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0569441"/>
          <a:ext cx="971550" cy="118123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80</xdr:row>
      <xdr:rowOff>31597</xdr:rowOff>
    </xdr:from>
    <xdr:to>
      <xdr:col>0</xdr:col>
      <xdr:colOff>967740</xdr:colOff>
      <xdr:row>85</xdr:row>
      <xdr:rowOff>192358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454E3A-71DF-4B64-8810-01B69921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7186122"/>
          <a:ext cx="876300" cy="116088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92</xdr:row>
      <xdr:rowOff>180975</xdr:rowOff>
    </xdr:from>
    <xdr:to>
      <xdr:col>0</xdr:col>
      <xdr:colOff>1038480</xdr:colOff>
      <xdr:row>99</xdr:row>
      <xdr:rowOff>93971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DF4710F-E4BA-4438-87D9-7DFCD925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9735800"/>
          <a:ext cx="1008000" cy="130936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5</xdr:row>
      <xdr:rowOff>38100</xdr:rowOff>
    </xdr:from>
    <xdr:to>
      <xdr:col>0</xdr:col>
      <xdr:colOff>892533</xdr:colOff>
      <xdr:row>10</xdr:row>
      <xdr:rowOff>172872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C7CEB70-ECA3-4E0A-B909-EFCF802B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190750"/>
          <a:ext cx="669648" cy="11310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36806</xdr:rowOff>
    </xdr:from>
    <xdr:to>
      <xdr:col>0</xdr:col>
      <xdr:colOff>849630</xdr:colOff>
      <xdr:row>17</xdr:row>
      <xdr:rowOff>172616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E92BEB-6395-4A85-BD58-70AD55FD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589631"/>
          <a:ext cx="657225" cy="113974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19</xdr:row>
      <xdr:rowOff>23210</xdr:rowOff>
    </xdr:from>
    <xdr:to>
      <xdr:col>0</xdr:col>
      <xdr:colOff>864870</xdr:colOff>
      <xdr:row>25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2138F8D-C1BF-4623-81AA-42B02AC7F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976210"/>
          <a:ext cx="685800" cy="11769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26</xdr:row>
      <xdr:rowOff>95250</xdr:rowOff>
    </xdr:from>
    <xdr:to>
      <xdr:col>0</xdr:col>
      <xdr:colOff>1038480</xdr:colOff>
      <xdr:row>31</xdr:row>
      <xdr:rowOff>96579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F97EA6E-73F8-4B9A-8272-461A080A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6448425"/>
          <a:ext cx="1008000" cy="99764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128</xdr:row>
      <xdr:rowOff>9525</xdr:rowOff>
    </xdr:from>
    <xdr:to>
      <xdr:col>0</xdr:col>
      <xdr:colOff>925695</xdr:colOff>
      <xdr:row>134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F9D866F-AB6E-4AD7-BBF7-5F0ED27D6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6765250"/>
          <a:ext cx="80949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113</xdr:row>
      <xdr:rowOff>1</xdr:rowOff>
    </xdr:from>
    <xdr:to>
      <xdr:col>0</xdr:col>
      <xdr:colOff>1027050</xdr:colOff>
      <xdr:row>119</xdr:row>
      <xdr:rowOff>21302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DEE76DE-A011-4278-8874-E4D0ADFCE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3755351"/>
          <a:ext cx="1008000" cy="12176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135</xdr:row>
      <xdr:rowOff>95251</xdr:rowOff>
    </xdr:from>
    <xdr:to>
      <xdr:col>0</xdr:col>
      <xdr:colOff>1038480</xdr:colOff>
      <xdr:row>140</xdr:row>
      <xdr:rowOff>104494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1129CC7-D432-4C4C-8073-1BDFDF328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8251151"/>
          <a:ext cx="1008000" cy="101127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142</xdr:row>
      <xdr:rowOff>9525</xdr:rowOff>
    </xdr:from>
    <xdr:to>
      <xdr:col>0</xdr:col>
      <xdr:colOff>965787</xdr:colOff>
      <xdr:row>148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0C0DEE9-1755-48BE-AA1C-A96B29CB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9565600"/>
          <a:ext cx="868632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183</xdr:row>
      <xdr:rowOff>28576</xdr:rowOff>
    </xdr:from>
    <xdr:to>
      <xdr:col>0</xdr:col>
      <xdr:colOff>910804</xdr:colOff>
      <xdr:row>188</xdr:row>
      <xdr:rowOff>179070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F2CF75-47F0-4499-B3FD-6731306F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7785676"/>
          <a:ext cx="806029" cy="11525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219</xdr:row>
      <xdr:rowOff>57150</xdr:rowOff>
    </xdr:from>
    <xdr:to>
      <xdr:col>0</xdr:col>
      <xdr:colOff>1038480</xdr:colOff>
      <xdr:row>224</xdr:row>
      <xdr:rowOff>136486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43B9B9F-629D-4F7E-A0AD-DEAEC533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45177075"/>
          <a:ext cx="1008000" cy="107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226</xdr:row>
      <xdr:rowOff>76202</xdr:rowOff>
    </xdr:from>
    <xdr:to>
      <xdr:col>0</xdr:col>
      <xdr:colOff>1038480</xdr:colOff>
      <xdr:row>231</xdr:row>
      <xdr:rowOff>143953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74AF0CB-6937-42F0-8035-12F53581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46596302"/>
          <a:ext cx="1008000" cy="106978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360</xdr:row>
      <xdr:rowOff>123825</xdr:rowOff>
    </xdr:from>
    <xdr:to>
      <xdr:col>0</xdr:col>
      <xdr:colOff>1038480</xdr:colOff>
      <xdr:row>365</xdr:row>
      <xdr:rowOff>40634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2A60EA7-5FA4-4280-A9CA-97BFE660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73447275"/>
          <a:ext cx="1008000" cy="91693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350</xdr:row>
      <xdr:rowOff>19050</xdr:rowOff>
    </xdr:from>
    <xdr:to>
      <xdr:col>0</xdr:col>
      <xdr:colOff>1038480</xdr:colOff>
      <xdr:row>356</xdr:row>
      <xdr:rowOff>170070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FCC97D3-AFC8-4BF1-ACC7-8EB19175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71342250"/>
          <a:ext cx="1008000" cy="13473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338</xdr:row>
      <xdr:rowOff>190500</xdr:rowOff>
    </xdr:from>
    <xdr:to>
      <xdr:col>0</xdr:col>
      <xdr:colOff>1038480</xdr:colOff>
      <xdr:row>344</xdr:row>
      <xdr:rowOff>57997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DC8BBA2-DA0B-4EA9-8D59-891875EA9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69113400"/>
          <a:ext cx="1008000" cy="106383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267</xdr:row>
      <xdr:rowOff>28574</xdr:rowOff>
    </xdr:from>
    <xdr:to>
      <xdr:col>0</xdr:col>
      <xdr:colOff>983226</xdr:colOff>
      <xdr:row>272</xdr:row>
      <xdr:rowOff>190500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97E839C-7FD8-459D-92A1-B48D0645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4749699"/>
          <a:ext cx="908931" cy="11620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279</xdr:row>
      <xdr:rowOff>76200</xdr:rowOff>
    </xdr:from>
    <xdr:to>
      <xdr:col>0</xdr:col>
      <xdr:colOff>1038480</xdr:colOff>
      <xdr:row>285</xdr:row>
      <xdr:rowOff>113434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0CC113F-DD20-4E6F-97F3-4CAB95645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57197625"/>
          <a:ext cx="1008000" cy="123738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191</xdr:row>
      <xdr:rowOff>28575</xdr:rowOff>
    </xdr:from>
    <xdr:to>
      <xdr:col>0</xdr:col>
      <xdr:colOff>854216</xdr:colOff>
      <xdr:row>197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96D48F0-31F7-44E8-972A-48EF0DC3A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9547800"/>
          <a:ext cx="688481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198</xdr:row>
      <xdr:rowOff>9525</xdr:rowOff>
    </xdr:from>
    <xdr:to>
      <xdr:col>0</xdr:col>
      <xdr:colOff>811530</xdr:colOff>
      <xdr:row>204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6871259-7651-4FC7-9710-8E9767BB3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0928925"/>
          <a:ext cx="657225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205</xdr:row>
      <xdr:rowOff>9525</xdr:rowOff>
    </xdr:from>
    <xdr:to>
      <xdr:col>0</xdr:col>
      <xdr:colOff>838200</xdr:colOff>
      <xdr:row>211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784DEB-8B06-419E-8082-2C239451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2329100"/>
          <a:ext cx="68580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95250</xdr:rowOff>
    </xdr:from>
    <xdr:to>
      <xdr:col>0</xdr:col>
      <xdr:colOff>1027050</xdr:colOff>
      <xdr:row>217</xdr:row>
      <xdr:rowOff>141836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EBA32AC-3A53-41E5-AD4F-7A6AD933C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3815000"/>
          <a:ext cx="1008000" cy="104861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233</xdr:row>
      <xdr:rowOff>9526</xdr:rowOff>
    </xdr:from>
    <xdr:to>
      <xdr:col>0</xdr:col>
      <xdr:colOff>1006679</xdr:colOff>
      <xdr:row>238</xdr:row>
      <xdr:rowOff>190500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4D0F4A-FEF2-4127-BDC0-CF563FE9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7929801"/>
          <a:ext cx="953339" cy="118109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248</xdr:row>
      <xdr:rowOff>114301</xdr:rowOff>
    </xdr:from>
    <xdr:to>
      <xdr:col>0</xdr:col>
      <xdr:colOff>1038480</xdr:colOff>
      <xdr:row>255</xdr:row>
      <xdr:rowOff>92309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2281DD0-E80E-46BA-A1AC-AEF94B81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51034951"/>
          <a:ext cx="1008000" cy="138199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315</xdr:row>
      <xdr:rowOff>28575</xdr:rowOff>
    </xdr:from>
    <xdr:to>
      <xdr:col>0</xdr:col>
      <xdr:colOff>932470</xdr:colOff>
      <xdr:row>320</xdr:row>
      <xdr:rowOff>167640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6C7D9E5-FB8F-482A-9557-62B6842C3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64350900"/>
          <a:ext cx="80483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300</xdr:row>
      <xdr:rowOff>104776</xdr:rowOff>
    </xdr:from>
    <xdr:to>
      <xdr:col>0</xdr:col>
      <xdr:colOff>1038480</xdr:colOff>
      <xdr:row>306</xdr:row>
      <xdr:rowOff>87566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6D8F6FF-E43D-4696-9032-364944A7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61426726"/>
          <a:ext cx="1008000" cy="11810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322</xdr:row>
      <xdr:rowOff>152400</xdr:rowOff>
    </xdr:from>
    <xdr:to>
      <xdr:col>0</xdr:col>
      <xdr:colOff>1038480</xdr:colOff>
      <xdr:row>327</xdr:row>
      <xdr:rowOff>82935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A668D2D-E086-44A7-BCA0-B62D93E3B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65874900"/>
          <a:ext cx="1008000" cy="9287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329</xdr:row>
      <xdr:rowOff>52995</xdr:rowOff>
    </xdr:from>
    <xdr:to>
      <xdr:col>0</xdr:col>
      <xdr:colOff>990600</xdr:colOff>
      <xdr:row>334</xdr:row>
      <xdr:rowOff>160517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78E004-38F0-4F2F-9D73-7ABFAB5F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7175670"/>
          <a:ext cx="923925" cy="11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367</xdr:row>
      <xdr:rowOff>19052</xdr:rowOff>
    </xdr:from>
    <xdr:to>
      <xdr:col>0</xdr:col>
      <xdr:colOff>914400</xdr:colOff>
      <xdr:row>372</xdr:row>
      <xdr:rowOff>193201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A970D6B-0A55-4B3D-95D5-5AA024394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4742677"/>
          <a:ext cx="790575" cy="1174274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0</xdr:row>
      <xdr:rowOff>0</xdr:rowOff>
    </xdr:from>
    <xdr:to>
      <xdr:col>3</xdr:col>
      <xdr:colOff>3590232</xdr:colOff>
      <xdr:row>2</xdr:row>
      <xdr:rowOff>135447</xdr:rowOff>
    </xdr:to>
    <xdr:pic>
      <xdr:nvPicPr>
        <xdr:cNvPr id="40" name="Picture 3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BDF7595-D72F-464C-BD5A-4687CF321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8575" y="0"/>
          <a:ext cx="2483427" cy="12651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0</xdr:row>
      <xdr:rowOff>76201</xdr:rowOff>
    </xdr:from>
    <xdr:to>
      <xdr:col>1</xdr:col>
      <xdr:colOff>815644</xdr:colOff>
      <xdr:row>1</xdr:row>
      <xdr:rowOff>49530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231BE45-5FD6-4EB7-9D79-50AA36BAA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0" y="76201"/>
          <a:ext cx="1009954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roproducts.com/armorpress-g-hn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63F6-7ABE-46DD-B0A2-55B052D54B52}">
  <sheetPr>
    <tabColor rgb="FF00B050"/>
    <pageSetUpPr fitToPage="1"/>
  </sheetPr>
  <dimension ref="A1:O461"/>
  <sheetViews>
    <sheetView showGridLines="0" tabSelected="1" zoomScaleNormal="100" zoomScalePageLayoutView="90" workbookViewId="0">
      <pane ySplit="3" topLeftCell="A4" activePane="bottomLeft" state="frozen"/>
      <selection activeCell="B22" sqref="B22"/>
      <selection pane="bottomLeft" activeCell="F2" sqref="F2"/>
    </sheetView>
  </sheetViews>
  <sheetFormatPr defaultColWidth="0" defaultRowHeight="0" customHeight="1" zeroHeight="1" x14ac:dyDescent="0.3"/>
  <cols>
    <col min="1" max="1" width="15.6640625" style="1" customWidth="1"/>
    <col min="2" max="2" width="15.44140625" style="1" bestFit="1" customWidth="1"/>
    <col min="3" max="3" width="9.88671875" style="128" customWidth="1"/>
    <col min="4" max="4" width="57.6640625" style="129" bestFit="1" customWidth="1"/>
    <col min="5" max="5" width="10.6640625" style="47" bestFit="1" customWidth="1"/>
    <col min="6" max="6" width="11.44140625" style="130" bestFit="1" customWidth="1"/>
    <col min="7" max="7" width="13.109375" style="131" customWidth="1"/>
    <col min="8" max="9" width="9.88671875" style="132" customWidth="1"/>
    <col min="10" max="10" width="9.88671875" style="133" customWidth="1"/>
    <col min="11" max="11" width="11.6640625" style="47" customWidth="1"/>
    <col min="12" max="12" width="15.6640625" style="1" customWidth="1"/>
    <col min="13" max="13" width="15.6640625" style="47" customWidth="1"/>
    <col min="14" max="14" width="8.88671875" style="1" customWidth="1"/>
    <col min="15" max="15" width="0" style="1" hidden="1" customWidth="1"/>
    <col min="16" max="16384" width="8.88671875" style="1" hidden="1"/>
  </cols>
  <sheetData>
    <row r="1" spans="1:14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/>
      <c r="J1" s="11" t="s">
        <v>0</v>
      </c>
      <c r="K1" s="12"/>
      <c r="L1" s="13"/>
      <c r="M1" s="1"/>
    </row>
    <row r="2" spans="1:14" ht="16.2" thickBot="1" x14ac:dyDescent="0.35">
      <c r="A2" s="134" t="s">
        <v>621</v>
      </c>
      <c r="B2" s="135"/>
      <c r="C2" s="136"/>
      <c r="D2" s="14"/>
      <c r="E2" s="15"/>
      <c r="F2" s="16">
        <v>0</v>
      </c>
      <c r="G2" s="17"/>
      <c r="H2" s="18"/>
      <c r="I2" s="19"/>
      <c r="J2" s="20"/>
      <c r="K2" s="12"/>
      <c r="L2" s="13"/>
      <c r="M2" s="1"/>
    </row>
    <row r="3" spans="1:14" s="21" customFormat="1" ht="35.1" customHeight="1" thickBot="1" x14ac:dyDescent="0.35">
      <c r="A3" s="22"/>
      <c r="B3" s="23"/>
      <c r="C3" s="24" t="s">
        <v>1</v>
      </c>
      <c r="D3" s="25" t="s">
        <v>2</v>
      </c>
      <c r="E3" s="26" t="s">
        <v>3</v>
      </c>
      <c r="F3" s="27" t="s">
        <v>4</v>
      </c>
      <c r="G3" s="28" t="s">
        <v>5</v>
      </c>
      <c r="H3" s="29" t="s">
        <v>6</v>
      </c>
      <c r="I3" s="30" t="s">
        <v>7</v>
      </c>
      <c r="J3" s="31" t="s">
        <v>8</v>
      </c>
      <c r="K3" s="32" t="s">
        <v>9</v>
      </c>
      <c r="L3" s="33" t="s">
        <v>10</v>
      </c>
      <c r="M3" s="34">
        <f>SUM(K:K)</f>
        <v>0</v>
      </c>
      <c r="N3" s="35"/>
    </row>
    <row r="4" spans="1:14" ht="30" customHeight="1" x14ac:dyDescent="0.3">
      <c r="A4" s="36"/>
      <c r="B4" s="37" t="s">
        <v>11</v>
      </c>
      <c r="C4" s="38"/>
      <c r="D4" s="39" t="s">
        <v>12</v>
      </c>
      <c r="E4" s="40"/>
      <c r="F4" s="41" t="s">
        <v>13</v>
      </c>
      <c r="G4" s="42"/>
      <c r="H4" s="43"/>
      <c r="I4" s="44"/>
      <c r="J4" s="45"/>
      <c r="K4" s="46"/>
    </row>
    <row r="5" spans="1:14" ht="15.6" x14ac:dyDescent="0.3">
      <c r="A5" s="48"/>
      <c r="B5" s="49"/>
      <c r="C5" s="50" t="s">
        <v>14</v>
      </c>
      <c r="D5" s="51" t="s">
        <v>15</v>
      </c>
      <c r="E5" s="52" t="s">
        <v>14</v>
      </c>
      <c r="F5" s="53"/>
      <c r="G5" s="54"/>
      <c r="H5" s="55" t="s">
        <v>14</v>
      </c>
      <c r="I5" s="55" t="s">
        <v>14</v>
      </c>
      <c r="J5" s="56"/>
      <c r="K5" s="57"/>
    </row>
    <row r="6" spans="1:14" ht="15.6" x14ac:dyDescent="0.3">
      <c r="A6" s="58"/>
      <c r="B6" s="59" t="s">
        <v>16</v>
      </c>
      <c r="C6" s="60" t="s">
        <v>17</v>
      </c>
      <c r="D6" s="61" t="s">
        <v>18</v>
      </c>
      <c r="E6" s="62">
        <v>29.200000000000003</v>
      </c>
      <c r="F6" s="63">
        <f t="shared" ref="F6:F69" si="0">$F$2</f>
        <v>0</v>
      </c>
      <c r="G6" s="64">
        <f t="shared" ref="G6:G69" si="1">IFERROR(E6*F6,"-")</f>
        <v>0</v>
      </c>
      <c r="H6" s="65">
        <v>10</v>
      </c>
      <c r="I6" s="65">
        <v>20</v>
      </c>
      <c r="J6" s="66"/>
      <c r="K6" s="67">
        <f>IFERROR(J6*G6,0)</f>
        <v>0</v>
      </c>
    </row>
    <row r="7" spans="1:14" ht="15.6" x14ac:dyDescent="0.3">
      <c r="A7" s="58"/>
      <c r="B7" s="59" t="s">
        <v>16</v>
      </c>
      <c r="C7" s="60" t="s">
        <v>19</v>
      </c>
      <c r="D7" s="61" t="s">
        <v>20</v>
      </c>
      <c r="E7" s="62">
        <v>33.26</v>
      </c>
      <c r="F7" s="63">
        <f t="shared" si="0"/>
        <v>0</v>
      </c>
      <c r="G7" s="64">
        <f t="shared" si="1"/>
        <v>0</v>
      </c>
      <c r="H7" s="65">
        <v>10</v>
      </c>
      <c r="I7" s="65">
        <v>20</v>
      </c>
      <c r="J7" s="66"/>
      <c r="K7" s="67">
        <f t="shared" ref="K7:K11" si="2">IFERROR(J7*G7,0)</f>
        <v>0</v>
      </c>
      <c r="L7"/>
    </row>
    <row r="8" spans="1:14" ht="15.6" x14ac:dyDescent="0.3">
      <c r="A8" s="58"/>
      <c r="B8" s="59" t="s">
        <v>16</v>
      </c>
      <c r="C8" s="60" t="s">
        <v>21</v>
      </c>
      <c r="D8" s="61" t="s">
        <v>22</v>
      </c>
      <c r="E8" s="62">
        <v>40.4</v>
      </c>
      <c r="F8" s="63">
        <f t="shared" si="0"/>
        <v>0</v>
      </c>
      <c r="G8" s="64">
        <f t="shared" si="1"/>
        <v>0</v>
      </c>
      <c r="H8" s="65">
        <v>5</v>
      </c>
      <c r="I8" s="65">
        <v>10</v>
      </c>
      <c r="J8" s="66"/>
      <c r="K8" s="67">
        <f t="shared" si="2"/>
        <v>0</v>
      </c>
    </row>
    <row r="9" spans="1:14" ht="15.6" x14ac:dyDescent="0.3">
      <c r="A9" s="58"/>
      <c r="B9" s="59" t="s">
        <v>16</v>
      </c>
      <c r="C9" s="60" t="s">
        <v>23</v>
      </c>
      <c r="D9" s="61" t="s">
        <v>24</v>
      </c>
      <c r="E9" s="62">
        <v>70.22</v>
      </c>
      <c r="F9" s="63">
        <f t="shared" si="0"/>
        <v>0</v>
      </c>
      <c r="G9" s="64">
        <f t="shared" si="1"/>
        <v>0</v>
      </c>
      <c r="H9" s="65">
        <v>1</v>
      </c>
      <c r="I9" s="65">
        <v>4</v>
      </c>
      <c r="J9" s="66"/>
      <c r="K9" s="67">
        <f t="shared" si="2"/>
        <v>0</v>
      </c>
    </row>
    <row r="10" spans="1:14" ht="15.6" x14ac:dyDescent="0.3">
      <c r="A10" s="58"/>
      <c r="B10" s="59" t="s">
        <v>16</v>
      </c>
      <c r="C10" s="60" t="s">
        <v>25</v>
      </c>
      <c r="D10" s="61" t="s">
        <v>26</v>
      </c>
      <c r="E10" s="62">
        <v>89.73</v>
      </c>
      <c r="F10" s="63">
        <f t="shared" si="0"/>
        <v>0</v>
      </c>
      <c r="G10" s="64">
        <f t="shared" si="1"/>
        <v>0</v>
      </c>
      <c r="H10" s="65">
        <v>1</v>
      </c>
      <c r="I10" s="65">
        <v>2</v>
      </c>
      <c r="J10" s="66"/>
      <c r="K10" s="67">
        <f t="shared" si="2"/>
        <v>0</v>
      </c>
    </row>
    <row r="11" spans="1:14" ht="15.6" x14ac:dyDescent="0.3">
      <c r="A11" s="58"/>
      <c r="B11" s="59" t="s">
        <v>16</v>
      </c>
      <c r="C11" s="60" t="s">
        <v>27</v>
      </c>
      <c r="D11" s="61" t="s">
        <v>28</v>
      </c>
      <c r="E11" s="62">
        <v>133.44</v>
      </c>
      <c r="F11" s="63">
        <f t="shared" si="0"/>
        <v>0</v>
      </c>
      <c r="G11" s="64">
        <f t="shared" si="1"/>
        <v>0</v>
      </c>
      <c r="H11" s="65">
        <v>1</v>
      </c>
      <c r="I11" s="65">
        <v>2</v>
      </c>
      <c r="J11" s="66"/>
      <c r="K11" s="67">
        <f t="shared" si="2"/>
        <v>0</v>
      </c>
    </row>
    <row r="12" spans="1:14" ht="15.6" x14ac:dyDescent="0.3">
      <c r="A12" s="48"/>
      <c r="B12" s="49"/>
      <c r="C12" s="50" t="s">
        <v>14</v>
      </c>
      <c r="D12" s="51" t="s">
        <v>29</v>
      </c>
      <c r="E12" s="52" t="s">
        <v>14</v>
      </c>
      <c r="F12" s="53">
        <f t="shared" si="0"/>
        <v>0</v>
      </c>
      <c r="G12" s="54" t="str">
        <f t="shared" si="1"/>
        <v>-</v>
      </c>
      <c r="H12" s="55" t="s">
        <v>14</v>
      </c>
      <c r="I12" s="55" t="s">
        <v>14</v>
      </c>
      <c r="J12" s="56"/>
      <c r="K12" s="57"/>
    </row>
    <row r="13" spans="1:14" ht="15.6" x14ac:dyDescent="0.3">
      <c r="A13" s="58"/>
      <c r="B13" s="59" t="s">
        <v>16</v>
      </c>
      <c r="C13" s="60" t="s">
        <v>30</v>
      </c>
      <c r="D13" s="61" t="s">
        <v>31</v>
      </c>
      <c r="E13" s="62">
        <v>29.790000000000003</v>
      </c>
      <c r="F13" s="63">
        <f t="shared" si="0"/>
        <v>0</v>
      </c>
      <c r="G13" s="64">
        <f t="shared" si="1"/>
        <v>0</v>
      </c>
      <c r="H13" s="65">
        <v>10</v>
      </c>
      <c r="I13" s="65">
        <v>20</v>
      </c>
      <c r="J13" s="66"/>
      <c r="K13" s="67">
        <f t="shared" ref="K13:K18" si="3">IFERROR(J13*G13,0)</f>
        <v>0</v>
      </c>
    </row>
    <row r="14" spans="1:14" ht="15.6" x14ac:dyDescent="0.3">
      <c r="A14" s="58"/>
      <c r="B14" s="59" t="s">
        <v>16</v>
      </c>
      <c r="C14" s="60" t="s">
        <v>32</v>
      </c>
      <c r="D14" s="61" t="s">
        <v>33</v>
      </c>
      <c r="E14" s="62">
        <v>33.26</v>
      </c>
      <c r="F14" s="63">
        <f t="shared" si="0"/>
        <v>0</v>
      </c>
      <c r="G14" s="64">
        <f t="shared" si="1"/>
        <v>0</v>
      </c>
      <c r="H14" s="65">
        <v>10</v>
      </c>
      <c r="I14" s="65">
        <v>20</v>
      </c>
      <c r="J14" s="66"/>
      <c r="K14" s="67">
        <f t="shared" si="3"/>
        <v>0</v>
      </c>
    </row>
    <row r="15" spans="1:14" ht="15.6" x14ac:dyDescent="0.3">
      <c r="A15" s="58"/>
      <c r="B15" s="59" t="s">
        <v>16</v>
      </c>
      <c r="C15" s="60" t="s">
        <v>34</v>
      </c>
      <c r="D15" s="61" t="s">
        <v>35</v>
      </c>
      <c r="E15" s="62">
        <v>40.4</v>
      </c>
      <c r="F15" s="63">
        <f t="shared" si="0"/>
        <v>0</v>
      </c>
      <c r="G15" s="64">
        <f t="shared" si="1"/>
        <v>0</v>
      </c>
      <c r="H15" s="65">
        <v>5</v>
      </c>
      <c r="I15" s="65">
        <v>10</v>
      </c>
      <c r="J15" s="66"/>
      <c r="K15" s="67">
        <f t="shared" si="3"/>
        <v>0</v>
      </c>
    </row>
    <row r="16" spans="1:14" ht="15.6" x14ac:dyDescent="0.3">
      <c r="A16" s="58"/>
      <c r="B16" s="59" t="s">
        <v>16</v>
      </c>
      <c r="C16" s="60" t="s">
        <v>36</v>
      </c>
      <c r="D16" s="61" t="s">
        <v>37</v>
      </c>
      <c r="E16" s="62">
        <v>70.22</v>
      </c>
      <c r="F16" s="63">
        <f t="shared" si="0"/>
        <v>0</v>
      </c>
      <c r="G16" s="64">
        <f t="shared" si="1"/>
        <v>0</v>
      </c>
      <c r="H16" s="65">
        <v>1</v>
      </c>
      <c r="I16" s="65">
        <v>4</v>
      </c>
      <c r="J16" s="66"/>
      <c r="K16" s="67">
        <f t="shared" si="3"/>
        <v>0</v>
      </c>
    </row>
    <row r="17" spans="1:11" ht="15.6" x14ac:dyDescent="0.3">
      <c r="A17" s="58"/>
      <c r="B17" s="59" t="s">
        <v>16</v>
      </c>
      <c r="C17" s="60" t="s">
        <v>38</v>
      </c>
      <c r="D17" s="61" t="s">
        <v>39</v>
      </c>
      <c r="E17" s="62">
        <v>89.73</v>
      </c>
      <c r="F17" s="63">
        <f t="shared" si="0"/>
        <v>0</v>
      </c>
      <c r="G17" s="64">
        <f t="shared" si="1"/>
        <v>0</v>
      </c>
      <c r="H17" s="65">
        <v>1</v>
      </c>
      <c r="I17" s="65">
        <v>2</v>
      </c>
      <c r="J17" s="66"/>
      <c r="K17" s="67">
        <f t="shared" si="3"/>
        <v>0</v>
      </c>
    </row>
    <row r="18" spans="1:11" ht="15.6" x14ac:dyDescent="0.3">
      <c r="A18" s="58"/>
      <c r="B18" s="59" t="s">
        <v>16</v>
      </c>
      <c r="C18" s="60" t="s">
        <v>40</v>
      </c>
      <c r="D18" s="61" t="s">
        <v>41</v>
      </c>
      <c r="E18" s="62">
        <v>133.44</v>
      </c>
      <c r="F18" s="63">
        <f t="shared" si="0"/>
        <v>0</v>
      </c>
      <c r="G18" s="64">
        <f t="shared" si="1"/>
        <v>0</v>
      </c>
      <c r="H18" s="65">
        <v>1</v>
      </c>
      <c r="I18" s="65">
        <v>2</v>
      </c>
      <c r="J18" s="66"/>
      <c r="K18" s="67">
        <f t="shared" si="3"/>
        <v>0</v>
      </c>
    </row>
    <row r="19" spans="1:11" ht="15.6" x14ac:dyDescent="0.3">
      <c r="A19" s="48"/>
      <c r="B19" s="68"/>
      <c r="C19" s="50" t="s">
        <v>14</v>
      </c>
      <c r="D19" s="51" t="s">
        <v>42</v>
      </c>
      <c r="E19" s="52" t="s">
        <v>14</v>
      </c>
      <c r="F19" s="53">
        <f t="shared" si="0"/>
        <v>0</v>
      </c>
      <c r="G19" s="54" t="str">
        <f t="shared" si="1"/>
        <v>-</v>
      </c>
      <c r="H19" s="55" t="s">
        <v>14</v>
      </c>
      <c r="I19" s="55" t="s">
        <v>14</v>
      </c>
      <c r="J19" s="56"/>
      <c r="K19" s="57"/>
    </row>
    <row r="20" spans="1:11" ht="15.6" x14ac:dyDescent="0.3">
      <c r="A20" s="58"/>
      <c r="B20" s="59" t="s">
        <v>16</v>
      </c>
      <c r="C20" s="60" t="s">
        <v>43</v>
      </c>
      <c r="D20" s="61" t="s">
        <v>44</v>
      </c>
      <c r="E20" s="62">
        <v>30.46</v>
      </c>
      <c r="F20" s="63">
        <f t="shared" si="0"/>
        <v>0</v>
      </c>
      <c r="G20" s="64">
        <f t="shared" si="1"/>
        <v>0</v>
      </c>
      <c r="H20" s="65">
        <v>10</v>
      </c>
      <c r="I20" s="65">
        <v>20</v>
      </c>
      <c r="J20" s="66"/>
      <c r="K20" s="67">
        <f t="shared" ref="K20:K32" si="4">IFERROR(J20*G20,0)</f>
        <v>0</v>
      </c>
    </row>
    <row r="21" spans="1:11" ht="15.6" x14ac:dyDescent="0.3">
      <c r="A21" s="58"/>
      <c r="B21" s="59" t="s">
        <v>16</v>
      </c>
      <c r="C21" s="60" t="s">
        <v>45</v>
      </c>
      <c r="D21" s="61" t="s">
        <v>46</v>
      </c>
      <c r="E21" s="62">
        <v>36.799999999999997</v>
      </c>
      <c r="F21" s="63">
        <f t="shared" si="0"/>
        <v>0</v>
      </c>
      <c r="G21" s="64">
        <f t="shared" si="1"/>
        <v>0</v>
      </c>
      <c r="H21" s="65">
        <v>10</v>
      </c>
      <c r="I21" s="65">
        <v>20</v>
      </c>
      <c r="J21" s="66"/>
      <c r="K21" s="67">
        <f t="shared" si="4"/>
        <v>0</v>
      </c>
    </row>
    <row r="22" spans="1:11" ht="15.6" x14ac:dyDescent="0.3">
      <c r="A22" s="58"/>
      <c r="B22" s="59" t="s">
        <v>16</v>
      </c>
      <c r="C22" s="60" t="s">
        <v>47</v>
      </c>
      <c r="D22" s="61" t="s">
        <v>48</v>
      </c>
      <c r="E22" s="62">
        <v>45.97</v>
      </c>
      <c r="F22" s="63">
        <f t="shared" si="0"/>
        <v>0</v>
      </c>
      <c r="G22" s="64">
        <f t="shared" si="1"/>
        <v>0</v>
      </c>
      <c r="H22" s="65">
        <v>5</v>
      </c>
      <c r="I22" s="65">
        <v>10</v>
      </c>
      <c r="J22" s="66"/>
      <c r="K22" s="67">
        <f t="shared" si="4"/>
        <v>0</v>
      </c>
    </row>
    <row r="23" spans="1:11" ht="15.6" x14ac:dyDescent="0.3">
      <c r="A23" s="58"/>
      <c r="B23" s="59" t="s">
        <v>16</v>
      </c>
      <c r="C23" s="60" t="s">
        <v>49</v>
      </c>
      <c r="D23" s="61" t="s">
        <v>50</v>
      </c>
      <c r="E23" s="62">
        <v>80.990000000000009</v>
      </c>
      <c r="F23" s="63">
        <f t="shared" si="0"/>
        <v>0</v>
      </c>
      <c r="G23" s="64">
        <f t="shared" si="1"/>
        <v>0</v>
      </c>
      <c r="H23" s="65">
        <v>1</v>
      </c>
      <c r="I23" s="65">
        <v>4</v>
      </c>
      <c r="J23" s="66"/>
      <c r="K23" s="67">
        <f t="shared" si="4"/>
        <v>0</v>
      </c>
    </row>
    <row r="24" spans="1:11" ht="15.6" x14ac:dyDescent="0.3">
      <c r="A24" s="58"/>
      <c r="B24" s="59" t="s">
        <v>16</v>
      </c>
      <c r="C24" s="60" t="s">
        <v>51</v>
      </c>
      <c r="D24" s="61" t="s">
        <v>52</v>
      </c>
      <c r="E24" s="62">
        <v>101.60000000000001</v>
      </c>
      <c r="F24" s="63">
        <f t="shared" si="0"/>
        <v>0</v>
      </c>
      <c r="G24" s="64">
        <f t="shared" si="1"/>
        <v>0</v>
      </c>
      <c r="H24" s="65">
        <v>1</v>
      </c>
      <c r="I24" s="65">
        <v>4</v>
      </c>
      <c r="J24" s="66"/>
      <c r="K24" s="67">
        <f t="shared" si="4"/>
        <v>0</v>
      </c>
    </row>
    <row r="25" spans="1:11" ht="15.6" x14ac:dyDescent="0.3">
      <c r="A25" s="58"/>
      <c r="B25" s="59" t="s">
        <v>16</v>
      </c>
      <c r="C25" s="60" t="s">
        <v>53</v>
      </c>
      <c r="D25" s="61" t="s">
        <v>54</v>
      </c>
      <c r="E25" s="62">
        <v>144.23999999999998</v>
      </c>
      <c r="F25" s="63">
        <f t="shared" si="0"/>
        <v>0</v>
      </c>
      <c r="G25" s="64">
        <f t="shared" si="1"/>
        <v>0</v>
      </c>
      <c r="H25" s="65">
        <v>1</v>
      </c>
      <c r="I25" s="65">
        <v>2</v>
      </c>
      <c r="J25" s="66"/>
      <c r="K25" s="67">
        <f t="shared" si="4"/>
        <v>0</v>
      </c>
    </row>
    <row r="26" spans="1:11" ht="15.6" x14ac:dyDescent="0.3">
      <c r="A26" s="48"/>
      <c r="B26" s="49"/>
      <c r="C26" s="50" t="s">
        <v>14</v>
      </c>
      <c r="D26" s="51" t="s">
        <v>55</v>
      </c>
      <c r="E26" s="52" t="s">
        <v>14</v>
      </c>
      <c r="F26" s="53">
        <f t="shared" si="0"/>
        <v>0</v>
      </c>
      <c r="G26" s="54" t="str">
        <f t="shared" si="1"/>
        <v>-</v>
      </c>
      <c r="H26" s="55" t="s">
        <v>14</v>
      </c>
      <c r="I26" s="55" t="s">
        <v>14</v>
      </c>
      <c r="J26" s="56"/>
      <c r="K26" s="57"/>
    </row>
    <row r="27" spans="1:11" ht="15.6" x14ac:dyDescent="0.3">
      <c r="A27" s="58"/>
      <c r="B27" s="59" t="s">
        <v>16</v>
      </c>
      <c r="C27" s="60" t="s">
        <v>56</v>
      </c>
      <c r="D27" s="61" t="s">
        <v>57</v>
      </c>
      <c r="E27" s="62">
        <v>30.46</v>
      </c>
      <c r="F27" s="63">
        <f t="shared" si="0"/>
        <v>0</v>
      </c>
      <c r="G27" s="64">
        <f t="shared" si="1"/>
        <v>0</v>
      </c>
      <c r="H27" s="65">
        <v>10</v>
      </c>
      <c r="I27" s="65">
        <v>20</v>
      </c>
      <c r="J27" s="66"/>
      <c r="K27" s="67">
        <f t="shared" si="4"/>
        <v>0</v>
      </c>
    </row>
    <row r="28" spans="1:11" ht="15.6" x14ac:dyDescent="0.3">
      <c r="A28" s="58"/>
      <c r="B28" s="59" t="s">
        <v>16</v>
      </c>
      <c r="C28" s="60" t="s">
        <v>58</v>
      </c>
      <c r="D28" s="61" t="s">
        <v>59</v>
      </c>
      <c r="E28" s="62">
        <v>36.799999999999997</v>
      </c>
      <c r="F28" s="63">
        <f t="shared" si="0"/>
        <v>0</v>
      </c>
      <c r="G28" s="64">
        <f t="shared" si="1"/>
        <v>0</v>
      </c>
      <c r="H28" s="65">
        <v>10</v>
      </c>
      <c r="I28" s="65">
        <v>20</v>
      </c>
      <c r="J28" s="66"/>
      <c r="K28" s="67">
        <f t="shared" si="4"/>
        <v>0</v>
      </c>
    </row>
    <row r="29" spans="1:11" ht="15.6" x14ac:dyDescent="0.3">
      <c r="A29" s="58"/>
      <c r="B29" s="59" t="s">
        <v>16</v>
      </c>
      <c r="C29" s="60" t="s">
        <v>60</v>
      </c>
      <c r="D29" s="61" t="s">
        <v>61</v>
      </c>
      <c r="E29" s="62">
        <v>45.97</v>
      </c>
      <c r="F29" s="63">
        <f t="shared" si="0"/>
        <v>0</v>
      </c>
      <c r="G29" s="64">
        <f t="shared" si="1"/>
        <v>0</v>
      </c>
      <c r="H29" s="65">
        <v>5</v>
      </c>
      <c r="I29" s="65">
        <v>10</v>
      </c>
      <c r="J29" s="66"/>
      <c r="K29" s="67">
        <f t="shared" si="4"/>
        <v>0</v>
      </c>
    </row>
    <row r="30" spans="1:11" ht="15.6" x14ac:dyDescent="0.3">
      <c r="A30" s="58"/>
      <c r="B30" s="59" t="s">
        <v>16</v>
      </c>
      <c r="C30" s="60" t="s">
        <v>62</v>
      </c>
      <c r="D30" s="61" t="s">
        <v>63</v>
      </c>
      <c r="E30" s="62">
        <v>80.990000000000009</v>
      </c>
      <c r="F30" s="63">
        <f t="shared" si="0"/>
        <v>0</v>
      </c>
      <c r="G30" s="64">
        <f t="shared" si="1"/>
        <v>0</v>
      </c>
      <c r="H30" s="65">
        <v>1</v>
      </c>
      <c r="I30" s="65">
        <v>4</v>
      </c>
      <c r="J30" s="66"/>
      <c r="K30" s="67">
        <f t="shared" si="4"/>
        <v>0</v>
      </c>
    </row>
    <row r="31" spans="1:11" ht="15.6" x14ac:dyDescent="0.3">
      <c r="A31" s="58"/>
      <c r="B31" s="59" t="s">
        <v>16</v>
      </c>
      <c r="C31" s="60" t="s">
        <v>64</v>
      </c>
      <c r="D31" s="61" t="s">
        <v>65</v>
      </c>
      <c r="E31" s="62">
        <v>101.60000000000001</v>
      </c>
      <c r="F31" s="63">
        <f t="shared" si="0"/>
        <v>0</v>
      </c>
      <c r="G31" s="64">
        <f t="shared" si="1"/>
        <v>0</v>
      </c>
      <c r="H31" s="65">
        <v>1</v>
      </c>
      <c r="I31" s="65">
        <v>2</v>
      </c>
      <c r="J31" s="66"/>
      <c r="K31" s="67">
        <f t="shared" si="4"/>
        <v>0</v>
      </c>
    </row>
    <row r="32" spans="1:11" ht="15.6" x14ac:dyDescent="0.3">
      <c r="A32" s="58"/>
      <c r="B32" s="59" t="s">
        <v>16</v>
      </c>
      <c r="C32" s="69" t="s">
        <v>66</v>
      </c>
      <c r="D32" s="70" t="s">
        <v>67</v>
      </c>
      <c r="E32" s="71">
        <v>144.23999999999998</v>
      </c>
      <c r="F32" s="72">
        <f t="shared" si="0"/>
        <v>0</v>
      </c>
      <c r="G32" s="64">
        <f t="shared" si="1"/>
        <v>0</v>
      </c>
      <c r="H32" s="73">
        <v>1</v>
      </c>
      <c r="I32" s="73">
        <v>2</v>
      </c>
      <c r="J32" s="74"/>
      <c r="K32" s="67">
        <f t="shared" si="4"/>
        <v>0</v>
      </c>
    </row>
    <row r="33" spans="1:11" ht="15.6" x14ac:dyDescent="0.3">
      <c r="A33" s="48"/>
      <c r="B33" s="68"/>
      <c r="C33" s="50"/>
      <c r="D33" s="51" t="s">
        <v>68</v>
      </c>
      <c r="E33" s="52" t="s">
        <v>14</v>
      </c>
      <c r="F33" s="53">
        <f t="shared" si="0"/>
        <v>0</v>
      </c>
      <c r="G33" s="54" t="str">
        <f t="shared" si="1"/>
        <v>-</v>
      </c>
      <c r="H33" s="55"/>
      <c r="I33" s="55"/>
      <c r="J33" s="56"/>
      <c r="K33" s="57"/>
    </row>
    <row r="34" spans="1:11" ht="15.6" x14ac:dyDescent="0.3">
      <c r="A34" s="58"/>
      <c r="B34" s="59" t="s">
        <v>16</v>
      </c>
      <c r="C34" s="60" t="s">
        <v>69</v>
      </c>
      <c r="D34" s="61" t="s">
        <v>70</v>
      </c>
      <c r="E34" s="62">
        <v>26.94</v>
      </c>
      <c r="F34" s="63">
        <f t="shared" si="0"/>
        <v>0</v>
      </c>
      <c r="G34" s="64">
        <f t="shared" si="1"/>
        <v>0</v>
      </c>
      <c r="H34" s="65">
        <v>10</v>
      </c>
      <c r="I34" s="65">
        <v>30</v>
      </c>
      <c r="J34" s="66"/>
      <c r="K34" s="67">
        <f t="shared" ref="K34:K39" si="5">IFERROR(J34*G34,0)</f>
        <v>0</v>
      </c>
    </row>
    <row r="35" spans="1:11" ht="15.6" x14ac:dyDescent="0.3">
      <c r="A35" s="58"/>
      <c r="B35" s="59" t="s">
        <v>16</v>
      </c>
      <c r="C35" s="60" t="s">
        <v>71</v>
      </c>
      <c r="D35" s="61" t="s">
        <v>72</v>
      </c>
      <c r="E35" s="62">
        <v>30.92</v>
      </c>
      <c r="F35" s="63">
        <f t="shared" si="0"/>
        <v>0</v>
      </c>
      <c r="G35" s="64">
        <f t="shared" si="1"/>
        <v>0</v>
      </c>
      <c r="H35" s="65">
        <v>10</v>
      </c>
      <c r="I35" s="65">
        <v>30</v>
      </c>
      <c r="J35" s="66"/>
      <c r="K35" s="67">
        <f t="shared" si="5"/>
        <v>0</v>
      </c>
    </row>
    <row r="36" spans="1:11" ht="15.6" x14ac:dyDescent="0.3">
      <c r="A36" s="58"/>
      <c r="B36" s="59" t="s">
        <v>16</v>
      </c>
      <c r="C36" s="60" t="s">
        <v>73</v>
      </c>
      <c r="D36" s="61" t="s">
        <v>74</v>
      </c>
      <c r="E36" s="62">
        <v>45.699999999999996</v>
      </c>
      <c r="F36" s="63">
        <f t="shared" si="0"/>
        <v>0</v>
      </c>
      <c r="G36" s="64">
        <f t="shared" si="1"/>
        <v>0</v>
      </c>
      <c r="H36" s="65">
        <v>5</v>
      </c>
      <c r="I36" s="65">
        <v>20</v>
      </c>
      <c r="J36" s="66"/>
      <c r="K36" s="67">
        <f t="shared" si="5"/>
        <v>0</v>
      </c>
    </row>
    <row r="37" spans="1:11" ht="15.6" x14ac:dyDescent="0.3">
      <c r="A37" s="58"/>
      <c r="B37" s="59" t="s">
        <v>16</v>
      </c>
      <c r="C37" s="60" t="s">
        <v>75</v>
      </c>
      <c r="D37" s="61" t="s">
        <v>76</v>
      </c>
      <c r="E37" s="62">
        <v>58.66</v>
      </c>
      <c r="F37" s="63">
        <f t="shared" si="0"/>
        <v>0</v>
      </c>
      <c r="G37" s="64">
        <f t="shared" si="1"/>
        <v>0</v>
      </c>
      <c r="H37" s="65">
        <v>1</v>
      </c>
      <c r="I37" s="65">
        <v>10</v>
      </c>
      <c r="J37" s="66"/>
      <c r="K37" s="67">
        <f t="shared" si="5"/>
        <v>0</v>
      </c>
    </row>
    <row r="38" spans="1:11" ht="15.6" x14ac:dyDescent="0.3">
      <c r="A38" s="58"/>
      <c r="B38" s="59" t="s">
        <v>16</v>
      </c>
      <c r="C38" s="60" t="s">
        <v>77</v>
      </c>
      <c r="D38" s="61" t="s">
        <v>78</v>
      </c>
      <c r="E38" s="62">
        <v>79.23</v>
      </c>
      <c r="F38" s="63">
        <f t="shared" si="0"/>
        <v>0</v>
      </c>
      <c r="G38" s="64">
        <f t="shared" si="1"/>
        <v>0</v>
      </c>
      <c r="H38" s="65">
        <v>1</v>
      </c>
      <c r="I38" s="65">
        <v>10</v>
      </c>
      <c r="J38" s="66"/>
      <c r="K38" s="67">
        <f t="shared" si="5"/>
        <v>0</v>
      </c>
    </row>
    <row r="39" spans="1:11" ht="15.6" x14ac:dyDescent="0.3">
      <c r="A39" s="58"/>
      <c r="B39" s="59" t="s">
        <v>16</v>
      </c>
      <c r="C39" s="69" t="s">
        <v>79</v>
      </c>
      <c r="D39" s="70" t="s">
        <v>80</v>
      </c>
      <c r="E39" s="71">
        <v>115.09</v>
      </c>
      <c r="F39" s="72">
        <f t="shared" si="0"/>
        <v>0</v>
      </c>
      <c r="G39" s="64">
        <f t="shared" si="1"/>
        <v>0</v>
      </c>
      <c r="H39" s="73">
        <v>1</v>
      </c>
      <c r="I39" s="73">
        <v>6</v>
      </c>
      <c r="J39" s="74"/>
      <c r="K39" s="67">
        <f t="shared" si="5"/>
        <v>0</v>
      </c>
    </row>
    <row r="40" spans="1:11" ht="15.6" x14ac:dyDescent="0.3">
      <c r="A40" s="75"/>
      <c r="B40" s="49"/>
      <c r="C40" s="76" t="s">
        <v>14</v>
      </c>
      <c r="D40" s="77" t="s">
        <v>81</v>
      </c>
      <c r="E40" s="78" t="s">
        <v>14</v>
      </c>
      <c r="F40" s="79">
        <f t="shared" si="0"/>
        <v>0</v>
      </c>
      <c r="G40" s="80" t="str">
        <f t="shared" si="1"/>
        <v>-</v>
      </c>
      <c r="H40" s="81" t="s">
        <v>14</v>
      </c>
      <c r="I40" s="81" t="s">
        <v>14</v>
      </c>
      <c r="J40" s="82"/>
      <c r="K40" s="83"/>
    </row>
    <row r="41" spans="1:11" ht="15.6" x14ac:dyDescent="0.3">
      <c r="A41" s="58"/>
      <c r="B41" s="59" t="s">
        <v>16</v>
      </c>
      <c r="C41" s="60" t="s">
        <v>82</v>
      </c>
      <c r="D41" s="61" t="s">
        <v>83</v>
      </c>
      <c r="E41" s="62">
        <v>32.82</v>
      </c>
      <c r="F41" s="63">
        <f t="shared" si="0"/>
        <v>0</v>
      </c>
      <c r="G41" s="64">
        <f t="shared" si="1"/>
        <v>0</v>
      </c>
      <c r="H41" s="65">
        <v>10</v>
      </c>
      <c r="I41" s="65">
        <v>30</v>
      </c>
      <c r="J41" s="66"/>
      <c r="K41" s="67">
        <f t="shared" ref="K41:K46" si="6">IFERROR(J41*G41,0)</f>
        <v>0</v>
      </c>
    </row>
    <row r="42" spans="1:11" ht="15.6" x14ac:dyDescent="0.3">
      <c r="A42" s="58"/>
      <c r="B42" s="59" t="s">
        <v>16</v>
      </c>
      <c r="C42" s="60" t="s">
        <v>84</v>
      </c>
      <c r="D42" s="61" t="s">
        <v>85</v>
      </c>
      <c r="E42" s="62">
        <v>37.419999999999995</v>
      </c>
      <c r="F42" s="63">
        <f t="shared" si="0"/>
        <v>0</v>
      </c>
      <c r="G42" s="64">
        <f t="shared" si="1"/>
        <v>0</v>
      </c>
      <c r="H42" s="65">
        <v>10</v>
      </c>
      <c r="I42" s="65">
        <v>30</v>
      </c>
      <c r="J42" s="66"/>
      <c r="K42" s="67">
        <f t="shared" si="6"/>
        <v>0</v>
      </c>
    </row>
    <row r="43" spans="1:11" ht="15.6" x14ac:dyDescent="0.3">
      <c r="A43" s="58"/>
      <c r="B43" s="59" t="s">
        <v>16</v>
      </c>
      <c r="C43" s="60" t="s">
        <v>86</v>
      </c>
      <c r="D43" s="61" t="s">
        <v>87</v>
      </c>
      <c r="E43" s="62">
        <v>51.69</v>
      </c>
      <c r="F43" s="63">
        <f t="shared" si="0"/>
        <v>0</v>
      </c>
      <c r="G43" s="64">
        <f t="shared" si="1"/>
        <v>0</v>
      </c>
      <c r="H43" s="65">
        <v>5</v>
      </c>
      <c r="I43" s="65">
        <v>20</v>
      </c>
      <c r="J43" s="66"/>
      <c r="K43" s="67">
        <f t="shared" si="6"/>
        <v>0</v>
      </c>
    </row>
    <row r="44" spans="1:11" ht="15.6" x14ac:dyDescent="0.3">
      <c r="A44" s="58"/>
      <c r="B44" s="59" t="s">
        <v>16</v>
      </c>
      <c r="C44" s="60" t="s">
        <v>88</v>
      </c>
      <c r="D44" s="61" t="s">
        <v>89</v>
      </c>
      <c r="E44" s="62">
        <v>66.87</v>
      </c>
      <c r="F44" s="63">
        <f t="shared" si="0"/>
        <v>0</v>
      </c>
      <c r="G44" s="64">
        <f t="shared" si="1"/>
        <v>0</v>
      </c>
      <c r="H44" s="65">
        <v>1</v>
      </c>
      <c r="I44" s="65">
        <v>10</v>
      </c>
      <c r="J44" s="66"/>
      <c r="K44" s="67">
        <f t="shared" si="6"/>
        <v>0</v>
      </c>
    </row>
    <row r="45" spans="1:11" ht="15.6" x14ac:dyDescent="0.3">
      <c r="A45" s="58"/>
      <c r="B45" s="59" t="s">
        <v>16</v>
      </c>
      <c r="C45" s="60" t="s">
        <v>90</v>
      </c>
      <c r="D45" s="61" t="s">
        <v>91</v>
      </c>
      <c r="E45" s="62">
        <v>88.23</v>
      </c>
      <c r="F45" s="63">
        <f t="shared" si="0"/>
        <v>0</v>
      </c>
      <c r="G45" s="64">
        <f t="shared" si="1"/>
        <v>0</v>
      </c>
      <c r="H45" s="65">
        <v>1</v>
      </c>
      <c r="I45" s="65">
        <v>10</v>
      </c>
      <c r="J45" s="66"/>
      <c r="K45" s="67">
        <f t="shared" si="6"/>
        <v>0</v>
      </c>
    </row>
    <row r="46" spans="1:11" ht="15.6" x14ac:dyDescent="0.3">
      <c r="A46" s="58"/>
      <c r="B46" s="59" t="s">
        <v>16</v>
      </c>
      <c r="C46" s="69" t="s">
        <v>92</v>
      </c>
      <c r="D46" s="70" t="s">
        <v>93</v>
      </c>
      <c r="E46" s="71">
        <v>124.71000000000001</v>
      </c>
      <c r="F46" s="72">
        <f t="shared" si="0"/>
        <v>0</v>
      </c>
      <c r="G46" s="64">
        <f t="shared" si="1"/>
        <v>0</v>
      </c>
      <c r="H46" s="73">
        <v>1</v>
      </c>
      <c r="I46" s="73">
        <v>6</v>
      </c>
      <c r="J46" s="74"/>
      <c r="K46" s="67">
        <f t="shared" si="6"/>
        <v>0</v>
      </c>
    </row>
    <row r="47" spans="1:11" ht="15.6" x14ac:dyDescent="0.3">
      <c r="A47" s="48"/>
      <c r="B47" s="49"/>
      <c r="C47" s="50" t="s">
        <v>14</v>
      </c>
      <c r="D47" s="51" t="s">
        <v>94</v>
      </c>
      <c r="E47" s="52" t="s">
        <v>14</v>
      </c>
      <c r="F47" s="53">
        <f t="shared" si="0"/>
        <v>0</v>
      </c>
      <c r="G47" s="54" t="str">
        <f t="shared" si="1"/>
        <v>-</v>
      </c>
      <c r="H47" s="55" t="s">
        <v>14</v>
      </c>
      <c r="I47" s="55" t="s">
        <v>14</v>
      </c>
      <c r="J47" s="56"/>
      <c r="K47" s="57"/>
    </row>
    <row r="48" spans="1:11" ht="15.6" x14ac:dyDescent="0.3">
      <c r="A48" s="58"/>
      <c r="B48" s="59" t="s">
        <v>16</v>
      </c>
      <c r="C48" s="60" t="s">
        <v>95</v>
      </c>
      <c r="D48" s="61" t="s">
        <v>96</v>
      </c>
      <c r="E48" s="62">
        <v>37.419999999999995</v>
      </c>
      <c r="F48" s="63">
        <f t="shared" si="0"/>
        <v>0</v>
      </c>
      <c r="G48" s="64">
        <f t="shared" si="1"/>
        <v>0</v>
      </c>
      <c r="H48" s="65">
        <v>10</v>
      </c>
      <c r="I48" s="65">
        <v>30</v>
      </c>
      <c r="J48" s="66"/>
      <c r="K48" s="67">
        <f t="shared" ref="K48:K53" si="7">IFERROR(J48*G48,0)</f>
        <v>0</v>
      </c>
    </row>
    <row r="49" spans="1:11" ht="15.6" x14ac:dyDescent="0.3">
      <c r="A49" s="58"/>
      <c r="B49" s="59" t="s">
        <v>16</v>
      </c>
      <c r="C49" s="60" t="s">
        <v>97</v>
      </c>
      <c r="D49" s="61" t="s">
        <v>98</v>
      </c>
      <c r="E49" s="62">
        <v>40.69</v>
      </c>
      <c r="F49" s="63">
        <f t="shared" si="0"/>
        <v>0</v>
      </c>
      <c r="G49" s="64">
        <f t="shared" si="1"/>
        <v>0</v>
      </c>
      <c r="H49" s="65">
        <v>10</v>
      </c>
      <c r="I49" s="65">
        <v>30</v>
      </c>
      <c r="J49" s="66"/>
      <c r="K49" s="67">
        <f t="shared" si="7"/>
        <v>0</v>
      </c>
    </row>
    <row r="50" spans="1:11" ht="15.6" x14ac:dyDescent="0.3">
      <c r="A50" s="58"/>
      <c r="B50" s="59" t="s">
        <v>16</v>
      </c>
      <c r="C50" s="60" t="s">
        <v>99</v>
      </c>
      <c r="D50" s="61" t="s">
        <v>100</v>
      </c>
      <c r="E50" s="62">
        <v>50.96</v>
      </c>
      <c r="F50" s="63">
        <f t="shared" si="0"/>
        <v>0</v>
      </c>
      <c r="G50" s="64">
        <f t="shared" si="1"/>
        <v>0</v>
      </c>
      <c r="H50" s="65">
        <v>5</v>
      </c>
      <c r="I50" s="65">
        <v>20</v>
      </c>
      <c r="J50" s="66"/>
      <c r="K50" s="67">
        <f t="shared" si="7"/>
        <v>0</v>
      </c>
    </row>
    <row r="51" spans="1:11" ht="15.6" x14ac:dyDescent="0.3">
      <c r="A51" s="58"/>
      <c r="B51" s="59" t="s">
        <v>16</v>
      </c>
      <c r="C51" s="60" t="s">
        <v>101</v>
      </c>
      <c r="D51" s="61" t="s">
        <v>102</v>
      </c>
      <c r="E51" s="62">
        <v>61.559999999999995</v>
      </c>
      <c r="F51" s="63">
        <f t="shared" si="0"/>
        <v>0</v>
      </c>
      <c r="G51" s="64">
        <f t="shared" si="1"/>
        <v>0</v>
      </c>
      <c r="H51" s="65">
        <v>5</v>
      </c>
      <c r="I51" s="65">
        <v>15</v>
      </c>
      <c r="J51" s="66"/>
      <c r="K51" s="67">
        <f t="shared" si="7"/>
        <v>0</v>
      </c>
    </row>
    <row r="52" spans="1:11" ht="15.6" x14ac:dyDescent="0.3">
      <c r="A52" s="58"/>
      <c r="B52" s="59" t="s">
        <v>16</v>
      </c>
      <c r="C52" s="60" t="s">
        <v>103</v>
      </c>
      <c r="D52" s="61" t="s">
        <v>104</v>
      </c>
      <c r="E52" s="62">
        <v>72.210000000000008</v>
      </c>
      <c r="F52" s="63">
        <f t="shared" si="0"/>
        <v>0</v>
      </c>
      <c r="G52" s="64">
        <f t="shared" si="1"/>
        <v>0</v>
      </c>
      <c r="H52" s="65">
        <v>1</v>
      </c>
      <c r="I52" s="65">
        <v>10</v>
      </c>
      <c r="J52" s="66"/>
      <c r="K52" s="67">
        <f t="shared" si="7"/>
        <v>0</v>
      </c>
    </row>
    <row r="53" spans="1:11" ht="15.6" x14ac:dyDescent="0.3">
      <c r="A53" s="58"/>
      <c r="B53" s="59" t="s">
        <v>16</v>
      </c>
      <c r="C53" s="60" t="s">
        <v>105</v>
      </c>
      <c r="D53" s="61" t="s">
        <v>106</v>
      </c>
      <c r="E53" s="62">
        <v>109.98</v>
      </c>
      <c r="F53" s="63">
        <f t="shared" si="0"/>
        <v>0</v>
      </c>
      <c r="G53" s="64">
        <f t="shared" si="1"/>
        <v>0</v>
      </c>
      <c r="H53" s="65">
        <v>1</v>
      </c>
      <c r="I53" s="65">
        <v>10</v>
      </c>
      <c r="J53" s="66"/>
      <c r="K53" s="67">
        <f t="shared" si="7"/>
        <v>0</v>
      </c>
    </row>
    <row r="54" spans="1:11" ht="15.6" x14ac:dyDescent="0.3">
      <c r="A54" s="48"/>
      <c r="B54" s="49"/>
      <c r="C54" s="50" t="s">
        <v>14</v>
      </c>
      <c r="D54" s="51" t="s">
        <v>107</v>
      </c>
      <c r="E54" s="52" t="s">
        <v>14</v>
      </c>
      <c r="F54" s="53">
        <f t="shared" si="0"/>
        <v>0</v>
      </c>
      <c r="G54" s="54" t="str">
        <f t="shared" si="1"/>
        <v>-</v>
      </c>
      <c r="H54" s="55" t="s">
        <v>14</v>
      </c>
      <c r="I54" s="55" t="s">
        <v>14</v>
      </c>
      <c r="J54" s="56"/>
      <c r="K54" s="57"/>
    </row>
    <row r="55" spans="1:11" ht="15.6" x14ac:dyDescent="0.3">
      <c r="A55" s="58"/>
      <c r="B55" s="59" t="s">
        <v>16</v>
      </c>
      <c r="C55" s="60" t="s">
        <v>108</v>
      </c>
      <c r="D55" s="61" t="s">
        <v>109</v>
      </c>
      <c r="E55" s="62">
        <v>33.57</v>
      </c>
      <c r="F55" s="63">
        <f t="shared" si="0"/>
        <v>0</v>
      </c>
      <c r="G55" s="64">
        <f t="shared" si="1"/>
        <v>0</v>
      </c>
      <c r="H55" s="65">
        <v>10</v>
      </c>
      <c r="I55" s="65">
        <v>30</v>
      </c>
      <c r="J55" s="66"/>
      <c r="K55" s="67">
        <f t="shared" ref="K55:K60" si="8">IFERROR(J55*G55,0)</f>
        <v>0</v>
      </c>
    </row>
    <row r="56" spans="1:11" ht="15.6" x14ac:dyDescent="0.3">
      <c r="A56" s="58"/>
      <c r="B56" s="59" t="s">
        <v>16</v>
      </c>
      <c r="C56" s="60" t="s">
        <v>110</v>
      </c>
      <c r="D56" s="61" t="s">
        <v>111</v>
      </c>
      <c r="E56" s="62">
        <v>38.419999999999995</v>
      </c>
      <c r="F56" s="63">
        <f t="shared" si="0"/>
        <v>0</v>
      </c>
      <c r="G56" s="64">
        <f t="shared" si="1"/>
        <v>0</v>
      </c>
      <c r="H56" s="65">
        <v>10</v>
      </c>
      <c r="I56" s="65">
        <v>30</v>
      </c>
      <c r="J56" s="66"/>
      <c r="K56" s="67">
        <f t="shared" si="8"/>
        <v>0</v>
      </c>
    </row>
    <row r="57" spans="1:11" ht="15.6" x14ac:dyDescent="0.3">
      <c r="A57" s="58"/>
      <c r="B57" s="59" t="s">
        <v>16</v>
      </c>
      <c r="C57" s="60" t="s">
        <v>112</v>
      </c>
      <c r="D57" s="61" t="s">
        <v>113</v>
      </c>
      <c r="E57" s="62">
        <v>50.559999999999995</v>
      </c>
      <c r="F57" s="63">
        <f t="shared" si="0"/>
        <v>0</v>
      </c>
      <c r="G57" s="64">
        <f t="shared" si="1"/>
        <v>0</v>
      </c>
      <c r="H57" s="65">
        <v>5</v>
      </c>
      <c r="I57" s="65">
        <v>20</v>
      </c>
      <c r="J57" s="66"/>
      <c r="K57" s="67">
        <f t="shared" si="8"/>
        <v>0</v>
      </c>
    </row>
    <row r="58" spans="1:11" ht="15.6" x14ac:dyDescent="0.3">
      <c r="A58" s="58"/>
      <c r="B58" s="59" t="s">
        <v>16</v>
      </c>
      <c r="C58" s="60" t="s">
        <v>114</v>
      </c>
      <c r="D58" s="61" t="s">
        <v>115</v>
      </c>
      <c r="E58" s="62">
        <v>60.809999999999995</v>
      </c>
      <c r="F58" s="63">
        <f t="shared" si="0"/>
        <v>0</v>
      </c>
      <c r="G58" s="64">
        <f t="shared" si="1"/>
        <v>0</v>
      </c>
      <c r="H58" s="65">
        <v>5</v>
      </c>
      <c r="I58" s="65">
        <v>10</v>
      </c>
      <c r="J58" s="66"/>
      <c r="K58" s="67">
        <f t="shared" si="8"/>
        <v>0</v>
      </c>
    </row>
    <row r="59" spans="1:11" ht="15.6" x14ac:dyDescent="0.3">
      <c r="A59" s="58"/>
      <c r="B59" s="59" t="s">
        <v>16</v>
      </c>
      <c r="C59" s="60" t="s">
        <v>116</v>
      </c>
      <c r="D59" s="61" t="s">
        <v>117</v>
      </c>
      <c r="E59" s="62">
        <v>70.240000000000009</v>
      </c>
      <c r="F59" s="63">
        <f t="shared" si="0"/>
        <v>0</v>
      </c>
      <c r="G59" s="64">
        <f t="shared" si="1"/>
        <v>0</v>
      </c>
      <c r="H59" s="65">
        <v>1</v>
      </c>
      <c r="I59" s="65">
        <v>10</v>
      </c>
      <c r="J59" s="66"/>
      <c r="K59" s="67">
        <f t="shared" si="8"/>
        <v>0</v>
      </c>
    </row>
    <row r="60" spans="1:11" ht="15.6" x14ac:dyDescent="0.3">
      <c r="A60" s="58"/>
      <c r="B60" s="59" t="s">
        <v>16</v>
      </c>
      <c r="C60" s="69" t="s">
        <v>118</v>
      </c>
      <c r="D60" s="70" t="s">
        <v>119</v>
      </c>
      <c r="E60" s="71">
        <v>105.2</v>
      </c>
      <c r="F60" s="72">
        <f t="shared" si="0"/>
        <v>0</v>
      </c>
      <c r="G60" s="64">
        <f t="shared" si="1"/>
        <v>0</v>
      </c>
      <c r="H60" s="73">
        <v>1</v>
      </c>
      <c r="I60" s="73">
        <v>10</v>
      </c>
      <c r="J60" s="74"/>
      <c r="K60" s="67">
        <f t="shared" si="8"/>
        <v>0</v>
      </c>
    </row>
    <row r="61" spans="1:11" ht="15.6" x14ac:dyDescent="0.3">
      <c r="A61" s="58"/>
      <c r="B61" s="58"/>
      <c r="C61" s="84" t="s">
        <v>14</v>
      </c>
      <c r="D61" s="85" t="s">
        <v>14</v>
      </c>
      <c r="E61" s="86" t="s">
        <v>14</v>
      </c>
      <c r="F61" s="87">
        <f t="shared" si="0"/>
        <v>0</v>
      </c>
      <c r="G61" s="88" t="str">
        <f t="shared" si="1"/>
        <v>-</v>
      </c>
      <c r="H61" s="89" t="s">
        <v>14</v>
      </c>
      <c r="I61" s="89" t="s">
        <v>14</v>
      </c>
      <c r="J61" s="90"/>
      <c r="K61" s="91"/>
    </row>
    <row r="62" spans="1:11" ht="15.6" x14ac:dyDescent="0.3">
      <c r="A62" s="58"/>
      <c r="B62" s="59" t="s">
        <v>16</v>
      </c>
      <c r="C62" s="92" t="s">
        <v>120</v>
      </c>
      <c r="D62" s="93" t="s">
        <v>121</v>
      </c>
      <c r="E62" s="94">
        <v>47.64</v>
      </c>
      <c r="F62" s="95">
        <f t="shared" si="0"/>
        <v>0</v>
      </c>
      <c r="G62" s="64">
        <f t="shared" si="1"/>
        <v>0</v>
      </c>
      <c r="H62" s="96">
        <v>10</v>
      </c>
      <c r="I62" s="96">
        <v>30</v>
      </c>
      <c r="J62" s="97"/>
      <c r="K62" s="98">
        <f>IFERROR(J62*G62,0)</f>
        <v>0</v>
      </c>
    </row>
    <row r="63" spans="1:11" ht="15.6" x14ac:dyDescent="0.3">
      <c r="A63" s="58"/>
      <c r="B63" s="58"/>
      <c r="C63" s="84" t="s">
        <v>14</v>
      </c>
      <c r="D63" s="85"/>
      <c r="E63" s="86" t="s">
        <v>14</v>
      </c>
      <c r="F63" s="87">
        <f t="shared" si="0"/>
        <v>0</v>
      </c>
      <c r="G63" s="88" t="str">
        <f t="shared" si="1"/>
        <v>-</v>
      </c>
      <c r="H63" s="89" t="s">
        <v>14</v>
      </c>
      <c r="I63" s="89" t="s">
        <v>14</v>
      </c>
      <c r="J63" s="90"/>
      <c r="K63" s="99"/>
    </row>
    <row r="64" spans="1:11" ht="15.6" x14ac:dyDescent="0.3">
      <c r="A64" s="58"/>
      <c r="B64" s="59" t="s">
        <v>16</v>
      </c>
      <c r="C64" s="100" t="s">
        <v>122</v>
      </c>
      <c r="D64" s="101" t="s">
        <v>123</v>
      </c>
      <c r="E64" s="102">
        <v>61.66</v>
      </c>
      <c r="F64" s="103">
        <f t="shared" si="0"/>
        <v>0</v>
      </c>
      <c r="G64" s="64">
        <f t="shared" si="1"/>
        <v>0</v>
      </c>
      <c r="H64" s="104">
        <v>5</v>
      </c>
      <c r="I64" s="104">
        <v>20</v>
      </c>
      <c r="J64" s="105"/>
      <c r="K64" s="67">
        <f>IFERROR(J64*G64,0)</f>
        <v>0</v>
      </c>
    </row>
    <row r="65" spans="1:11" ht="15.6" x14ac:dyDescent="0.3">
      <c r="A65" s="58"/>
      <c r="B65" s="59" t="s">
        <v>16</v>
      </c>
      <c r="C65" s="69" t="s">
        <v>124</v>
      </c>
      <c r="D65" s="70" t="s">
        <v>125</v>
      </c>
      <c r="E65" s="71">
        <v>58.8</v>
      </c>
      <c r="F65" s="72">
        <f t="shared" si="0"/>
        <v>0</v>
      </c>
      <c r="G65" s="64">
        <f t="shared" si="1"/>
        <v>0</v>
      </c>
      <c r="H65" s="73">
        <v>10</v>
      </c>
      <c r="I65" s="73">
        <v>30</v>
      </c>
      <c r="J65" s="74"/>
      <c r="K65" s="98">
        <f>IFERROR(J65*G65,0)</f>
        <v>0</v>
      </c>
    </row>
    <row r="66" spans="1:11" ht="15.6" x14ac:dyDescent="0.3">
      <c r="A66" s="58"/>
      <c r="B66" s="58"/>
      <c r="C66" s="84" t="s">
        <v>14</v>
      </c>
      <c r="D66" s="85"/>
      <c r="E66" s="86" t="s">
        <v>14</v>
      </c>
      <c r="F66" s="87">
        <f t="shared" si="0"/>
        <v>0</v>
      </c>
      <c r="G66" s="88" t="str">
        <f t="shared" si="1"/>
        <v>-</v>
      </c>
      <c r="H66" s="89" t="s">
        <v>14</v>
      </c>
      <c r="I66" s="89" t="s">
        <v>14</v>
      </c>
      <c r="J66" s="90"/>
      <c r="K66" s="99"/>
    </row>
    <row r="67" spans="1:11" ht="15.6" x14ac:dyDescent="0.3">
      <c r="A67" s="58"/>
      <c r="B67" s="59" t="s">
        <v>16</v>
      </c>
      <c r="C67" s="100" t="s">
        <v>126</v>
      </c>
      <c r="D67" s="101" t="s">
        <v>127</v>
      </c>
      <c r="E67" s="102">
        <v>73.650000000000006</v>
      </c>
      <c r="F67" s="103">
        <f t="shared" si="0"/>
        <v>0</v>
      </c>
      <c r="G67" s="64">
        <f t="shared" si="1"/>
        <v>0</v>
      </c>
      <c r="H67" s="104">
        <v>1</v>
      </c>
      <c r="I67" s="104">
        <v>10</v>
      </c>
      <c r="J67" s="105"/>
      <c r="K67" s="67">
        <f>IFERROR(J67*G67,0)</f>
        <v>0</v>
      </c>
    </row>
    <row r="68" spans="1:11" ht="15.6" x14ac:dyDescent="0.3">
      <c r="A68" s="58"/>
      <c r="B68" s="59" t="s">
        <v>16</v>
      </c>
      <c r="C68" s="60" t="s">
        <v>128</v>
      </c>
      <c r="D68" s="61" t="s">
        <v>129</v>
      </c>
      <c r="E68" s="62">
        <v>74.95</v>
      </c>
      <c r="F68" s="63">
        <f t="shared" si="0"/>
        <v>0</v>
      </c>
      <c r="G68" s="64">
        <f t="shared" si="1"/>
        <v>0</v>
      </c>
      <c r="H68" s="65">
        <v>1</v>
      </c>
      <c r="I68" s="65">
        <v>10</v>
      </c>
      <c r="J68" s="66"/>
      <c r="K68" s="67">
        <f>IFERROR(J68*G68,0)</f>
        <v>0</v>
      </c>
    </row>
    <row r="69" spans="1:11" ht="15.6" x14ac:dyDescent="0.3">
      <c r="A69" s="58"/>
      <c r="B69" s="59" t="s">
        <v>16</v>
      </c>
      <c r="C69" s="69" t="s">
        <v>130</v>
      </c>
      <c r="D69" s="70" t="s">
        <v>131</v>
      </c>
      <c r="E69" s="71">
        <v>75.37</v>
      </c>
      <c r="F69" s="72">
        <f t="shared" si="0"/>
        <v>0</v>
      </c>
      <c r="G69" s="64">
        <f t="shared" si="1"/>
        <v>0</v>
      </c>
      <c r="H69" s="73">
        <v>1</v>
      </c>
      <c r="I69" s="73">
        <v>10</v>
      </c>
      <c r="J69" s="74"/>
      <c r="K69" s="98">
        <f>IFERROR(J69*G69,0)</f>
        <v>0</v>
      </c>
    </row>
    <row r="70" spans="1:11" ht="15.6" x14ac:dyDescent="0.3">
      <c r="A70" s="58"/>
      <c r="B70" s="58"/>
      <c r="C70" s="84" t="s">
        <v>14</v>
      </c>
      <c r="D70" s="85"/>
      <c r="E70" s="86" t="s">
        <v>14</v>
      </c>
      <c r="F70" s="87">
        <f t="shared" ref="F70:F133" si="9">$F$2</f>
        <v>0</v>
      </c>
      <c r="G70" s="88" t="str">
        <f t="shared" ref="G70:G133" si="10">IFERROR(E70*F70,"-")</f>
        <v>-</v>
      </c>
      <c r="H70" s="89" t="s">
        <v>14</v>
      </c>
      <c r="I70" s="89" t="s">
        <v>14</v>
      </c>
      <c r="J70" s="90"/>
      <c r="K70" s="99"/>
    </row>
    <row r="71" spans="1:11" ht="15.6" x14ac:dyDescent="0.3">
      <c r="A71" s="58"/>
      <c r="B71" s="59" t="s">
        <v>16</v>
      </c>
      <c r="C71" s="100" t="s">
        <v>132</v>
      </c>
      <c r="D71" s="101" t="s">
        <v>133</v>
      </c>
      <c r="E71" s="102">
        <v>78.040000000000006</v>
      </c>
      <c r="F71" s="103">
        <f t="shared" si="9"/>
        <v>0</v>
      </c>
      <c r="G71" s="64">
        <f t="shared" si="10"/>
        <v>0</v>
      </c>
      <c r="H71" s="104">
        <v>1</v>
      </c>
      <c r="I71" s="104">
        <v>10</v>
      </c>
      <c r="J71" s="105"/>
      <c r="K71" s="67">
        <f>IFERROR(J71*G71,0)</f>
        <v>0</v>
      </c>
    </row>
    <row r="72" spans="1:11" ht="15.6" x14ac:dyDescent="0.3">
      <c r="A72" s="58"/>
      <c r="B72" s="59" t="s">
        <v>16</v>
      </c>
      <c r="C72" s="60" t="s">
        <v>134</v>
      </c>
      <c r="D72" s="61" t="s">
        <v>135</v>
      </c>
      <c r="E72" s="62">
        <v>81.400000000000006</v>
      </c>
      <c r="F72" s="63">
        <f t="shared" si="9"/>
        <v>0</v>
      </c>
      <c r="G72" s="64">
        <f t="shared" si="10"/>
        <v>0</v>
      </c>
      <c r="H72" s="65">
        <v>1</v>
      </c>
      <c r="I72" s="65">
        <v>10</v>
      </c>
      <c r="J72" s="66"/>
      <c r="K72" s="67">
        <f>IFERROR(J72*G72,0)</f>
        <v>0</v>
      </c>
    </row>
    <row r="73" spans="1:11" ht="15.6" x14ac:dyDescent="0.3">
      <c r="A73" s="58"/>
      <c r="B73" s="59" t="s">
        <v>16</v>
      </c>
      <c r="C73" s="60" t="s">
        <v>136</v>
      </c>
      <c r="D73" s="61" t="s">
        <v>137</v>
      </c>
      <c r="E73" s="62">
        <v>79.78</v>
      </c>
      <c r="F73" s="63">
        <f t="shared" si="9"/>
        <v>0</v>
      </c>
      <c r="G73" s="64">
        <f t="shared" si="10"/>
        <v>0</v>
      </c>
      <c r="H73" s="65">
        <v>1</v>
      </c>
      <c r="I73" s="65">
        <v>10</v>
      </c>
      <c r="J73" s="66"/>
      <c r="K73" s="67">
        <f>IFERROR(J73*G73,0)</f>
        <v>0</v>
      </c>
    </row>
    <row r="74" spans="1:11" ht="15.6" x14ac:dyDescent="0.3">
      <c r="A74" s="58"/>
      <c r="B74" s="59" t="s">
        <v>16</v>
      </c>
      <c r="C74" s="69" t="s">
        <v>138</v>
      </c>
      <c r="D74" s="70" t="s">
        <v>139</v>
      </c>
      <c r="E74" s="71">
        <v>83.52000000000001</v>
      </c>
      <c r="F74" s="72">
        <f t="shared" si="9"/>
        <v>0</v>
      </c>
      <c r="G74" s="64">
        <f t="shared" si="10"/>
        <v>0</v>
      </c>
      <c r="H74" s="73">
        <v>1</v>
      </c>
      <c r="I74" s="73">
        <v>10</v>
      </c>
      <c r="J74" s="74"/>
      <c r="K74" s="98">
        <f>IFERROR(J74*G74,0)</f>
        <v>0</v>
      </c>
    </row>
    <row r="75" spans="1:11" ht="15.6" x14ac:dyDescent="0.3">
      <c r="A75" s="58"/>
      <c r="B75" s="58"/>
      <c r="C75" s="84" t="s">
        <v>14</v>
      </c>
      <c r="D75" s="85"/>
      <c r="E75" s="86" t="s">
        <v>14</v>
      </c>
      <c r="F75" s="87">
        <f t="shared" si="9"/>
        <v>0</v>
      </c>
      <c r="G75" s="88" t="str">
        <f t="shared" si="10"/>
        <v>-</v>
      </c>
      <c r="H75" s="89" t="s">
        <v>14</v>
      </c>
      <c r="I75" s="89" t="s">
        <v>14</v>
      </c>
      <c r="J75" s="90"/>
      <c r="K75" s="99"/>
    </row>
    <row r="76" spans="1:11" ht="15.6" x14ac:dyDescent="0.3">
      <c r="A76" s="58"/>
      <c r="B76" s="59" t="s">
        <v>16</v>
      </c>
      <c r="C76" s="100" t="s">
        <v>140</v>
      </c>
      <c r="D76" s="101" t="s">
        <v>141</v>
      </c>
      <c r="E76" s="102">
        <v>107.75</v>
      </c>
      <c r="F76" s="103">
        <f t="shared" si="9"/>
        <v>0</v>
      </c>
      <c r="G76" s="64">
        <f t="shared" si="10"/>
        <v>0</v>
      </c>
      <c r="H76" s="104">
        <v>1</v>
      </c>
      <c r="I76" s="104">
        <v>10</v>
      </c>
      <c r="J76" s="105"/>
      <c r="K76" s="67">
        <f>IFERROR(J76*G76,0)</f>
        <v>0</v>
      </c>
    </row>
    <row r="77" spans="1:11" ht="15.6" x14ac:dyDescent="0.3">
      <c r="A77" s="58"/>
      <c r="B77" s="59" t="s">
        <v>16</v>
      </c>
      <c r="C77" s="60" t="s">
        <v>142</v>
      </c>
      <c r="D77" s="61" t="s">
        <v>143</v>
      </c>
      <c r="E77" s="62">
        <v>114.77000000000001</v>
      </c>
      <c r="F77" s="63">
        <f t="shared" si="9"/>
        <v>0</v>
      </c>
      <c r="G77" s="64">
        <f t="shared" si="10"/>
        <v>0</v>
      </c>
      <c r="H77" s="65">
        <v>1</v>
      </c>
      <c r="I77" s="65">
        <v>10</v>
      </c>
      <c r="J77" s="66"/>
      <c r="K77" s="67">
        <f>IFERROR(J77*G77,0)</f>
        <v>0</v>
      </c>
    </row>
    <row r="78" spans="1:11" ht="15.6" x14ac:dyDescent="0.3">
      <c r="A78" s="58"/>
      <c r="B78" s="59" t="s">
        <v>16</v>
      </c>
      <c r="C78" s="60" t="s">
        <v>144</v>
      </c>
      <c r="D78" s="61" t="s">
        <v>145</v>
      </c>
      <c r="E78" s="62">
        <v>116.93</v>
      </c>
      <c r="F78" s="63">
        <f t="shared" si="9"/>
        <v>0</v>
      </c>
      <c r="G78" s="64">
        <f t="shared" si="10"/>
        <v>0</v>
      </c>
      <c r="H78" s="65">
        <v>1</v>
      </c>
      <c r="I78" s="65">
        <v>10</v>
      </c>
      <c r="J78" s="66"/>
      <c r="K78" s="67">
        <f>IFERROR(J78*G78,0)</f>
        <v>0</v>
      </c>
    </row>
    <row r="79" spans="1:11" ht="15.6" x14ac:dyDescent="0.3">
      <c r="A79" s="58"/>
      <c r="B79" s="59" t="s">
        <v>16</v>
      </c>
      <c r="C79" s="60" t="s">
        <v>146</v>
      </c>
      <c r="D79" s="61" t="s">
        <v>147</v>
      </c>
      <c r="E79" s="62">
        <v>114.24000000000001</v>
      </c>
      <c r="F79" s="63">
        <f t="shared" si="9"/>
        <v>0</v>
      </c>
      <c r="G79" s="64">
        <f t="shared" si="10"/>
        <v>0</v>
      </c>
      <c r="H79" s="65">
        <v>1</v>
      </c>
      <c r="I79" s="65">
        <v>10</v>
      </c>
      <c r="J79" s="66"/>
      <c r="K79" s="67">
        <f>IFERROR(J79*G79,0)</f>
        <v>0</v>
      </c>
    </row>
    <row r="80" spans="1:11" ht="15.6" x14ac:dyDescent="0.3">
      <c r="A80" s="48"/>
      <c r="B80" s="49"/>
      <c r="C80" s="50" t="s">
        <v>14</v>
      </c>
      <c r="D80" s="51" t="s">
        <v>148</v>
      </c>
      <c r="E80" s="52" t="s">
        <v>14</v>
      </c>
      <c r="F80" s="53">
        <f t="shared" si="9"/>
        <v>0</v>
      </c>
      <c r="G80" s="54" t="str">
        <f t="shared" si="10"/>
        <v>-</v>
      </c>
      <c r="H80" s="55" t="s">
        <v>14</v>
      </c>
      <c r="I80" s="55" t="s">
        <v>14</v>
      </c>
      <c r="J80" s="56"/>
      <c r="K80" s="57"/>
    </row>
    <row r="81" spans="1:11" ht="15.6" x14ac:dyDescent="0.3">
      <c r="A81" s="58"/>
      <c r="B81" s="59" t="s">
        <v>16</v>
      </c>
      <c r="C81" s="60" t="s">
        <v>149</v>
      </c>
      <c r="D81" s="61" t="s">
        <v>150</v>
      </c>
      <c r="E81" s="62">
        <v>47.769999999999996</v>
      </c>
      <c r="F81" s="63">
        <f t="shared" si="9"/>
        <v>0</v>
      </c>
      <c r="G81" s="64">
        <f t="shared" si="10"/>
        <v>0</v>
      </c>
      <c r="H81" s="65">
        <v>5</v>
      </c>
      <c r="I81" s="65">
        <v>15</v>
      </c>
      <c r="J81" s="66"/>
      <c r="K81" s="67">
        <f t="shared" ref="K81:K86" si="11">IFERROR(J81*G81,0)</f>
        <v>0</v>
      </c>
    </row>
    <row r="82" spans="1:11" ht="15.6" x14ac:dyDescent="0.3">
      <c r="A82" s="58"/>
      <c r="B82" s="59" t="s">
        <v>16</v>
      </c>
      <c r="C82" s="60" t="s">
        <v>151</v>
      </c>
      <c r="D82" s="61" t="s">
        <v>152</v>
      </c>
      <c r="E82" s="62">
        <v>52.69</v>
      </c>
      <c r="F82" s="63">
        <f t="shared" si="9"/>
        <v>0</v>
      </c>
      <c r="G82" s="64">
        <f t="shared" si="10"/>
        <v>0</v>
      </c>
      <c r="H82" s="65">
        <v>5</v>
      </c>
      <c r="I82" s="65">
        <v>15</v>
      </c>
      <c r="J82" s="66"/>
      <c r="K82" s="67">
        <f t="shared" si="11"/>
        <v>0</v>
      </c>
    </row>
    <row r="83" spans="1:11" ht="15.6" x14ac:dyDescent="0.3">
      <c r="A83" s="58"/>
      <c r="B83" s="59" t="s">
        <v>16</v>
      </c>
      <c r="C83" s="60" t="s">
        <v>153</v>
      </c>
      <c r="D83" s="61" t="s">
        <v>154</v>
      </c>
      <c r="E83" s="62">
        <v>62.53</v>
      </c>
      <c r="F83" s="63">
        <f t="shared" si="9"/>
        <v>0</v>
      </c>
      <c r="G83" s="64">
        <f t="shared" si="10"/>
        <v>0</v>
      </c>
      <c r="H83" s="65">
        <v>5</v>
      </c>
      <c r="I83" s="65">
        <v>10</v>
      </c>
      <c r="J83" s="66"/>
      <c r="K83" s="67">
        <f t="shared" si="11"/>
        <v>0</v>
      </c>
    </row>
    <row r="84" spans="1:11" ht="15.6" x14ac:dyDescent="0.3">
      <c r="A84" s="58"/>
      <c r="B84" s="59" t="s">
        <v>16</v>
      </c>
      <c r="C84" s="60" t="s">
        <v>155</v>
      </c>
      <c r="D84" s="61" t="s">
        <v>156</v>
      </c>
      <c r="E84" s="62">
        <v>107.34</v>
      </c>
      <c r="F84" s="63">
        <f t="shared" si="9"/>
        <v>0</v>
      </c>
      <c r="G84" s="64">
        <f t="shared" si="10"/>
        <v>0</v>
      </c>
      <c r="H84" s="65">
        <v>1</v>
      </c>
      <c r="I84" s="65">
        <v>4</v>
      </c>
      <c r="J84" s="66"/>
      <c r="K84" s="67">
        <f t="shared" si="11"/>
        <v>0</v>
      </c>
    </row>
    <row r="85" spans="1:11" ht="15.6" x14ac:dyDescent="0.3">
      <c r="A85" s="58"/>
      <c r="B85" s="59" t="s">
        <v>16</v>
      </c>
      <c r="C85" s="60" t="s">
        <v>157</v>
      </c>
      <c r="D85" s="61" t="s">
        <v>158</v>
      </c>
      <c r="E85" s="62">
        <v>126.28</v>
      </c>
      <c r="F85" s="63">
        <f t="shared" si="9"/>
        <v>0</v>
      </c>
      <c r="G85" s="64">
        <f t="shared" si="10"/>
        <v>0</v>
      </c>
      <c r="H85" s="65">
        <v>1</v>
      </c>
      <c r="I85" s="65">
        <v>2</v>
      </c>
      <c r="J85" s="66"/>
      <c r="K85" s="67">
        <f t="shared" si="11"/>
        <v>0</v>
      </c>
    </row>
    <row r="86" spans="1:11" ht="15.6" x14ac:dyDescent="0.3">
      <c r="A86" s="58"/>
      <c r="B86" s="59" t="s">
        <v>16</v>
      </c>
      <c r="C86" s="60" t="s">
        <v>159</v>
      </c>
      <c r="D86" s="61" t="s">
        <v>160</v>
      </c>
      <c r="E86" s="62">
        <v>204.7</v>
      </c>
      <c r="F86" s="63">
        <f t="shared" si="9"/>
        <v>0</v>
      </c>
      <c r="G86" s="64">
        <f t="shared" si="10"/>
        <v>0</v>
      </c>
      <c r="H86" s="65">
        <v>1</v>
      </c>
      <c r="I86" s="65">
        <v>2</v>
      </c>
      <c r="J86" s="66"/>
      <c r="K86" s="67">
        <f t="shared" si="11"/>
        <v>0</v>
      </c>
    </row>
    <row r="87" spans="1:11" ht="15.6" x14ac:dyDescent="0.3">
      <c r="A87" s="48"/>
      <c r="B87" s="49"/>
      <c r="C87" s="50" t="s">
        <v>14</v>
      </c>
      <c r="D87" s="51" t="s">
        <v>161</v>
      </c>
      <c r="E87" s="52" t="s">
        <v>14</v>
      </c>
      <c r="F87" s="53">
        <f t="shared" si="9"/>
        <v>0</v>
      </c>
      <c r="G87" s="54" t="str">
        <f t="shared" si="10"/>
        <v>-</v>
      </c>
      <c r="H87" s="55" t="s">
        <v>14</v>
      </c>
      <c r="I87" s="55" t="s">
        <v>14</v>
      </c>
      <c r="J87" s="56"/>
      <c r="K87" s="57"/>
    </row>
    <row r="88" spans="1:11" ht="15.6" x14ac:dyDescent="0.3">
      <c r="A88" s="58"/>
      <c r="B88" s="59" t="s">
        <v>16</v>
      </c>
      <c r="C88" s="69" t="s">
        <v>162</v>
      </c>
      <c r="D88" s="70" t="s">
        <v>163</v>
      </c>
      <c r="E88" s="71">
        <v>57.26</v>
      </c>
      <c r="F88" s="72">
        <f t="shared" si="9"/>
        <v>0</v>
      </c>
      <c r="G88" s="64">
        <f t="shared" si="10"/>
        <v>0</v>
      </c>
      <c r="H88" s="73">
        <v>5</v>
      </c>
      <c r="I88" s="73">
        <v>15</v>
      </c>
      <c r="J88" s="74"/>
      <c r="K88" s="98">
        <f>IFERROR(J88*G88,0)</f>
        <v>0</v>
      </c>
    </row>
    <row r="89" spans="1:11" ht="15.6" x14ac:dyDescent="0.3">
      <c r="A89" s="58"/>
      <c r="B89" s="58"/>
      <c r="C89" s="84" t="s">
        <v>14</v>
      </c>
      <c r="D89" s="85"/>
      <c r="E89" s="86" t="s">
        <v>14</v>
      </c>
      <c r="F89" s="87">
        <f t="shared" si="9"/>
        <v>0</v>
      </c>
      <c r="G89" s="88" t="str">
        <f t="shared" si="10"/>
        <v>-</v>
      </c>
      <c r="H89" s="89" t="s">
        <v>14</v>
      </c>
      <c r="I89" s="89" t="s">
        <v>14</v>
      </c>
      <c r="J89" s="90"/>
      <c r="K89" s="99"/>
    </row>
    <row r="90" spans="1:11" ht="15.6" x14ac:dyDescent="0.3">
      <c r="A90" s="58"/>
      <c r="B90" s="59" t="s">
        <v>16</v>
      </c>
      <c r="C90" s="100" t="s">
        <v>164</v>
      </c>
      <c r="D90" s="101" t="s">
        <v>165</v>
      </c>
      <c r="E90" s="102">
        <v>69.940000000000012</v>
      </c>
      <c r="F90" s="103">
        <f t="shared" si="9"/>
        <v>0</v>
      </c>
      <c r="G90" s="64">
        <f t="shared" si="10"/>
        <v>0</v>
      </c>
      <c r="H90" s="104">
        <v>5</v>
      </c>
      <c r="I90" s="104">
        <v>10</v>
      </c>
      <c r="J90" s="105"/>
      <c r="K90" s="67">
        <f>IFERROR(J90*G90,0)</f>
        <v>0</v>
      </c>
    </row>
    <row r="91" spans="1:11" ht="15.6" x14ac:dyDescent="0.3">
      <c r="A91" s="58"/>
      <c r="B91" s="59" t="s">
        <v>16</v>
      </c>
      <c r="C91" s="69" t="s">
        <v>166</v>
      </c>
      <c r="D91" s="70" t="s">
        <v>167</v>
      </c>
      <c r="E91" s="71">
        <v>71.510000000000005</v>
      </c>
      <c r="F91" s="72">
        <f t="shared" si="9"/>
        <v>0</v>
      </c>
      <c r="G91" s="64">
        <f t="shared" si="10"/>
        <v>0</v>
      </c>
      <c r="H91" s="73">
        <v>5</v>
      </c>
      <c r="I91" s="73">
        <v>10</v>
      </c>
      <c r="J91" s="74"/>
      <c r="K91" s="98">
        <f>IFERROR(J91*G91,0)</f>
        <v>0</v>
      </c>
    </row>
    <row r="92" spans="1:11" ht="15.6" x14ac:dyDescent="0.3">
      <c r="A92" s="58"/>
      <c r="B92" s="58"/>
      <c r="C92" s="84" t="s">
        <v>14</v>
      </c>
      <c r="D92" s="85"/>
      <c r="E92" s="86" t="s">
        <v>14</v>
      </c>
      <c r="F92" s="87">
        <f t="shared" si="9"/>
        <v>0</v>
      </c>
      <c r="G92" s="88" t="str">
        <f t="shared" si="10"/>
        <v>-</v>
      </c>
      <c r="H92" s="89" t="s">
        <v>14</v>
      </c>
      <c r="I92" s="89" t="s">
        <v>14</v>
      </c>
      <c r="J92" s="90"/>
      <c r="K92" s="99"/>
    </row>
    <row r="93" spans="1:11" ht="15.6" x14ac:dyDescent="0.3">
      <c r="A93" s="58"/>
      <c r="B93" s="59" t="s">
        <v>16</v>
      </c>
      <c r="C93" s="100" t="s">
        <v>168</v>
      </c>
      <c r="D93" s="101" t="s">
        <v>169</v>
      </c>
      <c r="E93" s="102">
        <v>112.42</v>
      </c>
      <c r="F93" s="103">
        <f t="shared" si="9"/>
        <v>0</v>
      </c>
      <c r="G93" s="64">
        <f t="shared" si="10"/>
        <v>0</v>
      </c>
      <c r="H93" s="104">
        <v>1</v>
      </c>
      <c r="I93" s="104">
        <v>4</v>
      </c>
      <c r="J93" s="105"/>
      <c r="K93" s="67">
        <f>IFERROR(J93*G93,0)</f>
        <v>0</v>
      </c>
    </row>
    <row r="94" spans="1:11" ht="15.6" x14ac:dyDescent="0.3">
      <c r="A94" s="58"/>
      <c r="B94" s="59" t="s">
        <v>16</v>
      </c>
      <c r="C94" s="60" t="s">
        <v>170</v>
      </c>
      <c r="D94" s="61" t="s">
        <v>171</v>
      </c>
      <c r="E94" s="62">
        <v>114.63000000000001</v>
      </c>
      <c r="F94" s="63">
        <f t="shared" si="9"/>
        <v>0</v>
      </c>
      <c r="G94" s="64">
        <f t="shared" si="10"/>
        <v>0</v>
      </c>
      <c r="H94" s="65">
        <v>1</v>
      </c>
      <c r="I94" s="65">
        <v>4</v>
      </c>
      <c r="J94" s="66"/>
      <c r="K94" s="67">
        <f>IFERROR(J94*G94,0)</f>
        <v>0</v>
      </c>
    </row>
    <row r="95" spans="1:11" ht="15.6" x14ac:dyDescent="0.3">
      <c r="A95" s="58"/>
      <c r="B95" s="59" t="s">
        <v>16</v>
      </c>
      <c r="C95" s="69" t="s">
        <v>172</v>
      </c>
      <c r="D95" s="70" t="s">
        <v>173</v>
      </c>
      <c r="E95" s="71">
        <v>115.51</v>
      </c>
      <c r="F95" s="72">
        <f t="shared" si="9"/>
        <v>0</v>
      </c>
      <c r="G95" s="64">
        <f t="shared" si="10"/>
        <v>0</v>
      </c>
      <c r="H95" s="73">
        <v>1</v>
      </c>
      <c r="I95" s="73">
        <v>6</v>
      </c>
      <c r="J95" s="74"/>
      <c r="K95" s="98">
        <f>IFERROR(J95*G95,0)</f>
        <v>0</v>
      </c>
    </row>
    <row r="96" spans="1:11" ht="15.6" x14ac:dyDescent="0.3">
      <c r="A96" s="58"/>
      <c r="B96" s="58"/>
      <c r="C96" s="84" t="s">
        <v>14</v>
      </c>
      <c r="D96" s="85"/>
      <c r="E96" s="86" t="s">
        <v>14</v>
      </c>
      <c r="F96" s="87">
        <f t="shared" si="9"/>
        <v>0</v>
      </c>
      <c r="G96" s="88" t="str">
        <f t="shared" si="10"/>
        <v>-</v>
      </c>
      <c r="H96" s="89" t="s">
        <v>14</v>
      </c>
      <c r="I96" s="89" t="s">
        <v>14</v>
      </c>
      <c r="J96" s="90"/>
      <c r="K96" s="99"/>
    </row>
    <row r="97" spans="1:11" ht="15.6" x14ac:dyDescent="0.3">
      <c r="A97" s="58"/>
      <c r="B97" s="59" t="s">
        <v>16</v>
      </c>
      <c r="C97" s="100" t="s">
        <v>174</v>
      </c>
      <c r="D97" s="101" t="s">
        <v>175</v>
      </c>
      <c r="E97" s="102">
        <v>141.97</v>
      </c>
      <c r="F97" s="103">
        <f t="shared" si="9"/>
        <v>0</v>
      </c>
      <c r="G97" s="64">
        <f t="shared" si="10"/>
        <v>0</v>
      </c>
      <c r="H97" s="104">
        <v>1</v>
      </c>
      <c r="I97" s="104">
        <v>2</v>
      </c>
      <c r="J97" s="105"/>
      <c r="K97" s="67">
        <f>IFERROR(J97*G97,0)</f>
        <v>0</v>
      </c>
    </row>
    <row r="98" spans="1:11" ht="15.6" x14ac:dyDescent="0.3">
      <c r="A98" s="58"/>
      <c r="B98" s="59" t="s">
        <v>16</v>
      </c>
      <c r="C98" s="60" t="s">
        <v>176</v>
      </c>
      <c r="D98" s="61" t="s">
        <v>177</v>
      </c>
      <c r="E98" s="62">
        <v>146.95999999999998</v>
      </c>
      <c r="F98" s="63">
        <f t="shared" si="9"/>
        <v>0</v>
      </c>
      <c r="G98" s="64">
        <f t="shared" si="10"/>
        <v>0</v>
      </c>
      <c r="H98" s="65">
        <v>1</v>
      </c>
      <c r="I98" s="65">
        <v>2</v>
      </c>
      <c r="J98" s="66"/>
      <c r="K98" s="67">
        <f>IFERROR(J98*G98,0)</f>
        <v>0</v>
      </c>
    </row>
    <row r="99" spans="1:11" ht="15.6" x14ac:dyDescent="0.3">
      <c r="A99" s="58"/>
      <c r="B99" s="59" t="s">
        <v>16</v>
      </c>
      <c r="C99" s="60" t="s">
        <v>178</v>
      </c>
      <c r="D99" s="61" t="s">
        <v>179</v>
      </c>
      <c r="E99" s="62">
        <v>145.57</v>
      </c>
      <c r="F99" s="63">
        <f t="shared" si="9"/>
        <v>0</v>
      </c>
      <c r="G99" s="64">
        <f t="shared" si="10"/>
        <v>0</v>
      </c>
      <c r="H99" s="65">
        <v>1</v>
      </c>
      <c r="I99" s="65">
        <v>2</v>
      </c>
      <c r="J99" s="66"/>
      <c r="K99" s="67">
        <f>IFERROR(J99*G99,0)</f>
        <v>0</v>
      </c>
    </row>
    <row r="100" spans="1:11" ht="15.6" x14ac:dyDescent="0.3">
      <c r="A100" s="58"/>
      <c r="B100" s="59" t="s">
        <v>16</v>
      </c>
      <c r="C100" s="69" t="s">
        <v>180</v>
      </c>
      <c r="D100" s="70" t="s">
        <v>181</v>
      </c>
      <c r="E100" s="71">
        <v>156.48999999999998</v>
      </c>
      <c r="F100" s="72">
        <f t="shared" si="9"/>
        <v>0</v>
      </c>
      <c r="G100" s="64">
        <f t="shared" si="10"/>
        <v>0</v>
      </c>
      <c r="H100" s="73">
        <v>1</v>
      </c>
      <c r="I100" s="73">
        <v>2</v>
      </c>
      <c r="J100" s="74"/>
      <c r="K100" s="98">
        <f>IFERROR(J100*G100,0)</f>
        <v>0</v>
      </c>
    </row>
    <row r="101" spans="1:11" ht="15.6" x14ac:dyDescent="0.3">
      <c r="A101" s="58"/>
      <c r="B101" s="58"/>
      <c r="C101" s="84" t="s">
        <v>14</v>
      </c>
      <c r="D101" s="85"/>
      <c r="E101" s="86" t="s">
        <v>14</v>
      </c>
      <c r="F101" s="87">
        <f t="shared" si="9"/>
        <v>0</v>
      </c>
      <c r="G101" s="88" t="str">
        <f t="shared" si="10"/>
        <v>-</v>
      </c>
      <c r="H101" s="89" t="s">
        <v>14</v>
      </c>
      <c r="I101" s="89" t="s">
        <v>14</v>
      </c>
      <c r="J101" s="90"/>
      <c r="K101" s="99"/>
    </row>
    <row r="102" spans="1:11" ht="15.6" x14ac:dyDescent="0.3">
      <c r="A102" s="58"/>
      <c r="B102" s="59" t="s">
        <v>16</v>
      </c>
      <c r="C102" s="100" t="s">
        <v>182</v>
      </c>
      <c r="D102" s="101" t="s">
        <v>183</v>
      </c>
      <c r="E102" s="102">
        <v>243.25</v>
      </c>
      <c r="F102" s="103">
        <f t="shared" si="9"/>
        <v>0</v>
      </c>
      <c r="G102" s="64">
        <f t="shared" si="10"/>
        <v>0</v>
      </c>
      <c r="H102" s="104">
        <v>1</v>
      </c>
      <c r="I102" s="104">
        <v>2</v>
      </c>
      <c r="J102" s="105"/>
      <c r="K102" s="67">
        <f>IFERROR(J102*G102,0)</f>
        <v>0</v>
      </c>
    </row>
    <row r="103" spans="1:11" ht="15.6" x14ac:dyDescent="0.3">
      <c r="A103" s="58"/>
      <c r="B103" s="59" t="s">
        <v>16</v>
      </c>
      <c r="C103" s="60" t="s">
        <v>184</v>
      </c>
      <c r="D103" s="61" t="s">
        <v>185</v>
      </c>
      <c r="E103" s="62">
        <v>238.51999999999998</v>
      </c>
      <c r="F103" s="63">
        <f t="shared" si="9"/>
        <v>0</v>
      </c>
      <c r="G103" s="64">
        <f t="shared" si="10"/>
        <v>0</v>
      </c>
      <c r="H103" s="65">
        <v>1</v>
      </c>
      <c r="I103" s="65">
        <v>2</v>
      </c>
      <c r="J103" s="66"/>
      <c r="K103" s="67">
        <f>IFERROR(J103*G103,0)</f>
        <v>0</v>
      </c>
    </row>
    <row r="104" spans="1:11" ht="15.6" x14ac:dyDescent="0.3">
      <c r="A104" s="58"/>
      <c r="B104" s="59" t="s">
        <v>16</v>
      </c>
      <c r="C104" s="60" t="s">
        <v>186</v>
      </c>
      <c r="D104" s="61" t="s">
        <v>187</v>
      </c>
      <c r="E104" s="62">
        <v>220.92</v>
      </c>
      <c r="F104" s="63">
        <f t="shared" si="9"/>
        <v>0</v>
      </c>
      <c r="G104" s="64">
        <f t="shared" si="10"/>
        <v>0</v>
      </c>
      <c r="H104" s="65">
        <v>1</v>
      </c>
      <c r="I104" s="65">
        <v>2</v>
      </c>
      <c r="J104" s="66"/>
      <c r="K104" s="67">
        <f>IFERROR(J104*G104,0)</f>
        <v>0</v>
      </c>
    </row>
    <row r="105" spans="1:11" ht="15.6" x14ac:dyDescent="0.3">
      <c r="A105" s="58"/>
      <c r="B105" s="59" t="s">
        <v>16</v>
      </c>
      <c r="C105" s="60" t="s">
        <v>188</v>
      </c>
      <c r="D105" s="61" t="s">
        <v>189</v>
      </c>
      <c r="E105" s="62">
        <v>223.07</v>
      </c>
      <c r="F105" s="63">
        <f t="shared" si="9"/>
        <v>0</v>
      </c>
      <c r="G105" s="64">
        <f t="shared" si="10"/>
        <v>0</v>
      </c>
      <c r="H105" s="65">
        <v>1</v>
      </c>
      <c r="I105" s="65">
        <v>2</v>
      </c>
      <c r="J105" s="66"/>
      <c r="K105" s="67">
        <f>IFERROR(J105*G105,0)</f>
        <v>0</v>
      </c>
    </row>
    <row r="106" spans="1:11" ht="15.6" x14ac:dyDescent="0.3">
      <c r="A106" s="58"/>
      <c r="B106" s="59" t="s">
        <v>16</v>
      </c>
      <c r="C106" s="60" t="s">
        <v>190</v>
      </c>
      <c r="D106" s="61" t="s">
        <v>191</v>
      </c>
      <c r="E106" s="62">
        <v>236.06</v>
      </c>
      <c r="F106" s="63">
        <f t="shared" si="9"/>
        <v>0</v>
      </c>
      <c r="G106" s="64">
        <f t="shared" si="10"/>
        <v>0</v>
      </c>
      <c r="H106" s="65">
        <v>1</v>
      </c>
      <c r="I106" s="65">
        <v>2</v>
      </c>
      <c r="J106" s="66"/>
      <c r="K106" s="67">
        <f>IFERROR(J106*G106,0)</f>
        <v>0</v>
      </c>
    </row>
    <row r="107" spans="1:11" ht="15.6" x14ac:dyDescent="0.3">
      <c r="A107" s="48"/>
      <c r="B107" s="49"/>
      <c r="C107" s="50" t="s">
        <v>14</v>
      </c>
      <c r="D107" s="51" t="s">
        <v>192</v>
      </c>
      <c r="E107" s="52" t="s">
        <v>14</v>
      </c>
      <c r="F107" s="53">
        <f t="shared" si="9"/>
        <v>0</v>
      </c>
      <c r="G107" s="54" t="str">
        <f t="shared" si="10"/>
        <v>-</v>
      </c>
      <c r="H107" s="55" t="s">
        <v>14</v>
      </c>
      <c r="I107" s="55" t="s">
        <v>14</v>
      </c>
      <c r="J107" s="56"/>
      <c r="K107" s="57"/>
    </row>
    <row r="108" spans="1:11" ht="15.6" x14ac:dyDescent="0.3">
      <c r="A108" s="58"/>
      <c r="B108" s="59" t="s">
        <v>16</v>
      </c>
      <c r="C108" s="60" t="s">
        <v>193</v>
      </c>
      <c r="D108" s="61" t="s">
        <v>194</v>
      </c>
      <c r="E108" s="62">
        <v>62.14</v>
      </c>
      <c r="F108" s="63">
        <f t="shared" si="9"/>
        <v>0</v>
      </c>
      <c r="G108" s="64">
        <f t="shared" si="10"/>
        <v>0</v>
      </c>
      <c r="H108" s="65">
        <v>5</v>
      </c>
      <c r="I108" s="65">
        <v>15</v>
      </c>
      <c r="J108" s="66"/>
      <c r="K108" s="67">
        <f>IFERROR(J108*G108,0)</f>
        <v>0</v>
      </c>
    </row>
    <row r="109" spans="1:11" ht="15.6" x14ac:dyDescent="0.3">
      <c r="A109" s="58"/>
      <c r="B109" s="59" t="s">
        <v>16</v>
      </c>
      <c r="C109" s="69" t="s">
        <v>195</v>
      </c>
      <c r="D109" s="70" t="s">
        <v>196</v>
      </c>
      <c r="E109" s="71">
        <v>59.28</v>
      </c>
      <c r="F109" s="72">
        <f t="shared" si="9"/>
        <v>0</v>
      </c>
      <c r="G109" s="64">
        <f t="shared" si="10"/>
        <v>0</v>
      </c>
      <c r="H109" s="73">
        <v>5</v>
      </c>
      <c r="I109" s="73">
        <v>15</v>
      </c>
      <c r="J109" s="74"/>
      <c r="K109" s="98">
        <f>IFERROR(J109*G109,0)</f>
        <v>0</v>
      </c>
    </row>
    <row r="110" spans="1:11" ht="15.6" x14ac:dyDescent="0.3">
      <c r="A110" s="58"/>
      <c r="B110" s="58"/>
      <c r="C110" s="84" t="s">
        <v>14</v>
      </c>
      <c r="D110" s="85"/>
      <c r="E110" s="86" t="s">
        <v>14</v>
      </c>
      <c r="F110" s="87">
        <f t="shared" si="9"/>
        <v>0</v>
      </c>
      <c r="G110" s="88" t="str">
        <f t="shared" si="10"/>
        <v>-</v>
      </c>
      <c r="H110" s="89" t="s">
        <v>14</v>
      </c>
      <c r="I110" s="89" t="s">
        <v>14</v>
      </c>
      <c r="J110" s="90"/>
      <c r="K110" s="99"/>
    </row>
    <row r="111" spans="1:11" ht="15.6" x14ac:dyDescent="0.3">
      <c r="A111" s="58"/>
      <c r="B111" s="59" t="s">
        <v>16</v>
      </c>
      <c r="C111" s="100" t="s">
        <v>197</v>
      </c>
      <c r="D111" s="101" t="s">
        <v>198</v>
      </c>
      <c r="E111" s="102">
        <v>66.75</v>
      </c>
      <c r="F111" s="103">
        <f t="shared" si="9"/>
        <v>0</v>
      </c>
      <c r="G111" s="64">
        <f t="shared" si="10"/>
        <v>0</v>
      </c>
      <c r="H111" s="104">
        <v>5</v>
      </c>
      <c r="I111" s="104">
        <v>10</v>
      </c>
      <c r="J111" s="105"/>
      <c r="K111" s="67">
        <f>IFERROR(J111*G111,0)</f>
        <v>0</v>
      </c>
    </row>
    <row r="112" spans="1:11" ht="15.6" x14ac:dyDescent="0.3">
      <c r="A112" s="58"/>
      <c r="B112" s="59" t="s">
        <v>16</v>
      </c>
      <c r="C112" s="69" t="s">
        <v>199</v>
      </c>
      <c r="D112" s="70" t="s">
        <v>200</v>
      </c>
      <c r="E112" s="71">
        <v>67.39</v>
      </c>
      <c r="F112" s="72">
        <f t="shared" si="9"/>
        <v>0</v>
      </c>
      <c r="G112" s="64">
        <f t="shared" si="10"/>
        <v>0</v>
      </c>
      <c r="H112" s="73">
        <v>5</v>
      </c>
      <c r="I112" s="73">
        <v>10</v>
      </c>
      <c r="J112" s="74"/>
      <c r="K112" s="98">
        <f>IFERROR(J112*G112,0)</f>
        <v>0</v>
      </c>
    </row>
    <row r="113" spans="1:11" ht="15.6" x14ac:dyDescent="0.3">
      <c r="A113" s="58"/>
      <c r="B113" s="58"/>
      <c r="C113" s="84" t="s">
        <v>14</v>
      </c>
      <c r="D113" s="85"/>
      <c r="E113" s="86" t="s">
        <v>14</v>
      </c>
      <c r="F113" s="87">
        <f t="shared" si="9"/>
        <v>0</v>
      </c>
      <c r="G113" s="88" t="str">
        <f t="shared" si="10"/>
        <v>-</v>
      </c>
      <c r="H113" s="89" t="s">
        <v>14</v>
      </c>
      <c r="I113" s="89" t="s">
        <v>14</v>
      </c>
      <c r="J113" s="90"/>
      <c r="K113" s="99"/>
    </row>
    <row r="114" spans="1:11" ht="15.6" x14ac:dyDescent="0.3">
      <c r="A114" s="58"/>
      <c r="B114" s="59" t="s">
        <v>16</v>
      </c>
      <c r="C114" s="100" t="s">
        <v>201</v>
      </c>
      <c r="D114" s="101" t="s">
        <v>202</v>
      </c>
      <c r="E114" s="102">
        <v>127.07000000000001</v>
      </c>
      <c r="F114" s="103">
        <f t="shared" si="9"/>
        <v>0</v>
      </c>
      <c r="G114" s="64">
        <f t="shared" si="10"/>
        <v>0</v>
      </c>
      <c r="H114" s="104">
        <v>1</v>
      </c>
      <c r="I114" s="104">
        <v>4</v>
      </c>
      <c r="J114" s="105"/>
      <c r="K114" s="67">
        <f>IFERROR(J114*G114,0)</f>
        <v>0</v>
      </c>
    </row>
    <row r="115" spans="1:11" ht="15.6" x14ac:dyDescent="0.3">
      <c r="A115" s="58"/>
      <c r="B115" s="59" t="s">
        <v>16</v>
      </c>
      <c r="C115" s="60" t="s">
        <v>203</v>
      </c>
      <c r="D115" s="61" t="s">
        <v>204</v>
      </c>
      <c r="E115" s="62">
        <v>117.26</v>
      </c>
      <c r="F115" s="63">
        <f t="shared" si="9"/>
        <v>0</v>
      </c>
      <c r="G115" s="64">
        <f t="shared" si="10"/>
        <v>0</v>
      </c>
      <c r="H115" s="65">
        <v>1</v>
      </c>
      <c r="I115" s="65">
        <v>6</v>
      </c>
      <c r="J115" s="66"/>
      <c r="K115" s="67">
        <f>IFERROR(J115*G115,0)</f>
        <v>0</v>
      </c>
    </row>
    <row r="116" spans="1:11" ht="15.6" x14ac:dyDescent="0.3">
      <c r="A116" s="58"/>
      <c r="B116" s="59" t="s">
        <v>16</v>
      </c>
      <c r="C116" s="69" t="s">
        <v>205</v>
      </c>
      <c r="D116" s="70" t="s">
        <v>206</v>
      </c>
      <c r="E116" s="71">
        <v>98.39</v>
      </c>
      <c r="F116" s="72">
        <f t="shared" si="9"/>
        <v>0</v>
      </c>
      <c r="G116" s="64">
        <f t="shared" si="10"/>
        <v>0</v>
      </c>
      <c r="H116" s="73">
        <v>1</v>
      </c>
      <c r="I116" s="73">
        <v>4</v>
      </c>
      <c r="J116" s="74"/>
      <c r="K116" s="98">
        <f>IFERROR(J116*G116,0)</f>
        <v>0</v>
      </c>
    </row>
    <row r="117" spans="1:11" ht="15.6" x14ac:dyDescent="0.3">
      <c r="A117" s="58"/>
      <c r="B117" s="58"/>
      <c r="C117" s="84" t="s">
        <v>14</v>
      </c>
      <c r="D117" s="85"/>
      <c r="E117" s="86" t="s">
        <v>14</v>
      </c>
      <c r="F117" s="87">
        <f t="shared" si="9"/>
        <v>0</v>
      </c>
      <c r="G117" s="88" t="str">
        <f t="shared" si="10"/>
        <v>-</v>
      </c>
      <c r="H117" s="89" t="s">
        <v>14</v>
      </c>
      <c r="I117" s="89" t="s">
        <v>14</v>
      </c>
      <c r="J117" s="90"/>
      <c r="K117" s="99"/>
    </row>
    <row r="118" spans="1:11" ht="15.6" x14ac:dyDescent="0.3">
      <c r="A118" s="58"/>
      <c r="B118" s="59" t="s">
        <v>16</v>
      </c>
      <c r="C118" s="100" t="s">
        <v>207</v>
      </c>
      <c r="D118" s="101" t="s">
        <v>208</v>
      </c>
      <c r="E118" s="102">
        <v>155.31</v>
      </c>
      <c r="F118" s="103">
        <f t="shared" si="9"/>
        <v>0</v>
      </c>
      <c r="G118" s="64">
        <f t="shared" si="10"/>
        <v>0</v>
      </c>
      <c r="H118" s="104">
        <v>1</v>
      </c>
      <c r="I118" s="104">
        <v>2</v>
      </c>
      <c r="J118" s="105"/>
      <c r="K118" s="67">
        <f>IFERROR(J118*G118,0)</f>
        <v>0</v>
      </c>
    </row>
    <row r="119" spans="1:11" ht="15.6" x14ac:dyDescent="0.3">
      <c r="A119" s="58"/>
      <c r="B119" s="59" t="s">
        <v>16</v>
      </c>
      <c r="C119" s="60" t="s">
        <v>209</v>
      </c>
      <c r="D119" s="61" t="s">
        <v>210</v>
      </c>
      <c r="E119" s="62">
        <v>151.59</v>
      </c>
      <c r="F119" s="63">
        <f t="shared" si="9"/>
        <v>0</v>
      </c>
      <c r="G119" s="64">
        <f t="shared" si="10"/>
        <v>0</v>
      </c>
      <c r="H119" s="65">
        <v>1</v>
      </c>
      <c r="I119" s="65">
        <v>2</v>
      </c>
      <c r="J119" s="66"/>
      <c r="K119" s="67">
        <f>IFERROR(J119*G119,0)</f>
        <v>0</v>
      </c>
    </row>
    <row r="120" spans="1:11" ht="15.6" x14ac:dyDescent="0.3">
      <c r="A120" s="58"/>
      <c r="B120" s="59" t="s">
        <v>16</v>
      </c>
      <c r="C120" s="60" t="s">
        <v>211</v>
      </c>
      <c r="D120" s="61" t="s">
        <v>212</v>
      </c>
      <c r="E120" s="62">
        <v>147.79999999999998</v>
      </c>
      <c r="F120" s="63">
        <f t="shared" si="9"/>
        <v>0</v>
      </c>
      <c r="G120" s="64">
        <f t="shared" si="10"/>
        <v>0</v>
      </c>
      <c r="H120" s="65">
        <v>1</v>
      </c>
      <c r="I120" s="65">
        <v>4</v>
      </c>
      <c r="J120" s="66"/>
      <c r="K120" s="67">
        <f>IFERROR(J120*G120,0)</f>
        <v>0</v>
      </c>
    </row>
    <row r="121" spans="1:11" ht="15.6" x14ac:dyDescent="0.3">
      <c r="A121" s="58"/>
      <c r="B121" s="59" t="s">
        <v>16</v>
      </c>
      <c r="C121" s="69" t="s">
        <v>213</v>
      </c>
      <c r="D121" s="70" t="s">
        <v>214</v>
      </c>
      <c r="E121" s="71">
        <v>159.44999999999999</v>
      </c>
      <c r="F121" s="72">
        <f t="shared" si="9"/>
        <v>0</v>
      </c>
      <c r="G121" s="64">
        <f t="shared" si="10"/>
        <v>0</v>
      </c>
      <c r="H121" s="73">
        <v>1</v>
      </c>
      <c r="I121" s="73">
        <v>2</v>
      </c>
      <c r="J121" s="74"/>
      <c r="K121" s="98">
        <f>IFERROR(J121*G121,0)</f>
        <v>0</v>
      </c>
    </row>
    <row r="122" spans="1:11" ht="15.6" x14ac:dyDescent="0.3">
      <c r="A122" s="58"/>
      <c r="B122" s="58"/>
      <c r="C122" s="84" t="s">
        <v>14</v>
      </c>
      <c r="D122" s="85"/>
      <c r="E122" s="86" t="s">
        <v>14</v>
      </c>
      <c r="F122" s="87">
        <f t="shared" si="9"/>
        <v>0</v>
      </c>
      <c r="G122" s="88" t="str">
        <f t="shared" si="10"/>
        <v>-</v>
      </c>
      <c r="H122" s="89" t="s">
        <v>14</v>
      </c>
      <c r="I122" s="89" t="s">
        <v>14</v>
      </c>
      <c r="J122" s="90"/>
      <c r="K122" s="99"/>
    </row>
    <row r="123" spans="1:11" ht="15.6" x14ac:dyDescent="0.3">
      <c r="A123" s="58"/>
      <c r="B123" s="59" t="s">
        <v>16</v>
      </c>
      <c r="C123" s="100" t="s">
        <v>215</v>
      </c>
      <c r="D123" s="101" t="s">
        <v>216</v>
      </c>
      <c r="E123" s="102">
        <v>246.48</v>
      </c>
      <c r="F123" s="103">
        <f t="shared" si="9"/>
        <v>0</v>
      </c>
      <c r="G123" s="64">
        <f t="shared" si="10"/>
        <v>0</v>
      </c>
      <c r="H123" s="104">
        <v>1</v>
      </c>
      <c r="I123" s="104">
        <v>2</v>
      </c>
      <c r="J123" s="105"/>
      <c r="K123" s="67">
        <f>IFERROR(J123*G123,0)</f>
        <v>0</v>
      </c>
    </row>
    <row r="124" spans="1:11" ht="15.6" x14ac:dyDescent="0.3">
      <c r="A124" s="58"/>
      <c r="B124" s="59" t="s">
        <v>16</v>
      </c>
      <c r="C124" s="60" t="s">
        <v>217</v>
      </c>
      <c r="D124" s="61" t="s">
        <v>218</v>
      </c>
      <c r="E124" s="62">
        <v>243.26</v>
      </c>
      <c r="F124" s="63">
        <f t="shared" si="9"/>
        <v>0</v>
      </c>
      <c r="G124" s="64">
        <f t="shared" si="10"/>
        <v>0</v>
      </c>
      <c r="H124" s="65">
        <v>1</v>
      </c>
      <c r="I124" s="65">
        <v>2</v>
      </c>
      <c r="J124" s="66"/>
      <c r="K124" s="67">
        <f>IFERROR(J124*G124,0)</f>
        <v>0</v>
      </c>
    </row>
    <row r="125" spans="1:11" ht="15.6" x14ac:dyDescent="0.3">
      <c r="A125" s="58"/>
      <c r="B125" s="59" t="s">
        <v>16</v>
      </c>
      <c r="C125" s="60" t="s">
        <v>219</v>
      </c>
      <c r="D125" s="61" t="s">
        <v>220</v>
      </c>
      <c r="E125" s="62">
        <v>223.14</v>
      </c>
      <c r="F125" s="63">
        <f t="shared" si="9"/>
        <v>0</v>
      </c>
      <c r="G125" s="64">
        <f t="shared" si="10"/>
        <v>0</v>
      </c>
      <c r="H125" s="65">
        <v>1</v>
      </c>
      <c r="I125" s="65">
        <v>2</v>
      </c>
      <c r="J125" s="66"/>
      <c r="K125" s="67">
        <f>IFERROR(J125*G125,0)</f>
        <v>0</v>
      </c>
    </row>
    <row r="126" spans="1:11" ht="15.6" x14ac:dyDescent="0.3">
      <c r="A126" s="58"/>
      <c r="B126" s="59" t="s">
        <v>16</v>
      </c>
      <c r="C126" s="60" t="s">
        <v>221</v>
      </c>
      <c r="D126" s="61" t="s">
        <v>222</v>
      </c>
      <c r="E126" s="62">
        <v>220.38</v>
      </c>
      <c r="F126" s="63">
        <f t="shared" si="9"/>
        <v>0</v>
      </c>
      <c r="G126" s="64">
        <f t="shared" si="10"/>
        <v>0</v>
      </c>
      <c r="H126" s="65">
        <v>1</v>
      </c>
      <c r="I126" s="65">
        <v>2</v>
      </c>
      <c r="J126" s="66"/>
      <c r="K126" s="67">
        <f>IFERROR(J126*G126,0)</f>
        <v>0</v>
      </c>
    </row>
    <row r="127" spans="1:11" ht="15.6" x14ac:dyDescent="0.3">
      <c r="A127" s="58"/>
      <c r="B127" s="59" t="s">
        <v>16</v>
      </c>
      <c r="C127" s="60" t="s">
        <v>223</v>
      </c>
      <c r="D127" s="61" t="s">
        <v>224</v>
      </c>
      <c r="E127" s="62">
        <v>222.48</v>
      </c>
      <c r="F127" s="63">
        <f t="shared" si="9"/>
        <v>0</v>
      </c>
      <c r="G127" s="64">
        <f t="shared" si="10"/>
        <v>0</v>
      </c>
      <c r="H127" s="65">
        <v>1</v>
      </c>
      <c r="I127" s="65">
        <v>2</v>
      </c>
      <c r="J127" s="66"/>
      <c r="K127" s="67">
        <f>IFERROR(J127*G127,0)</f>
        <v>0</v>
      </c>
    </row>
    <row r="128" spans="1:11" ht="15.6" x14ac:dyDescent="0.3">
      <c r="A128" s="48"/>
      <c r="B128" s="49"/>
      <c r="C128" s="50" t="s">
        <v>14</v>
      </c>
      <c r="D128" s="51" t="s">
        <v>225</v>
      </c>
      <c r="E128" s="52" t="s">
        <v>14</v>
      </c>
      <c r="F128" s="53">
        <f t="shared" si="9"/>
        <v>0</v>
      </c>
      <c r="G128" s="54" t="str">
        <f t="shared" si="10"/>
        <v>-</v>
      </c>
      <c r="H128" s="55" t="s">
        <v>14</v>
      </c>
      <c r="I128" s="55" t="s">
        <v>14</v>
      </c>
      <c r="J128" s="56"/>
      <c r="K128" s="57"/>
    </row>
    <row r="129" spans="1:11" ht="15.6" x14ac:dyDescent="0.3">
      <c r="A129" s="58"/>
      <c r="B129" s="59" t="s">
        <v>16</v>
      </c>
      <c r="C129" s="60" t="s">
        <v>226</v>
      </c>
      <c r="D129" s="61" t="s">
        <v>227</v>
      </c>
      <c r="E129" s="62">
        <v>33.369999999999997</v>
      </c>
      <c r="F129" s="63">
        <f t="shared" si="9"/>
        <v>0</v>
      </c>
      <c r="G129" s="64">
        <f t="shared" si="10"/>
        <v>0</v>
      </c>
      <c r="H129" s="65">
        <v>10</v>
      </c>
      <c r="I129" s="65">
        <v>30</v>
      </c>
      <c r="J129" s="66"/>
      <c r="K129" s="67">
        <f t="shared" ref="K129:K134" si="12">IFERROR(J129*G129,0)</f>
        <v>0</v>
      </c>
    </row>
    <row r="130" spans="1:11" ht="15.6" x14ac:dyDescent="0.3">
      <c r="A130" s="58"/>
      <c r="B130" s="59" t="s">
        <v>16</v>
      </c>
      <c r="C130" s="60" t="s">
        <v>228</v>
      </c>
      <c r="D130" s="61" t="s">
        <v>229</v>
      </c>
      <c r="E130" s="62">
        <v>34.9</v>
      </c>
      <c r="F130" s="63">
        <f t="shared" si="9"/>
        <v>0</v>
      </c>
      <c r="G130" s="64">
        <f t="shared" si="10"/>
        <v>0</v>
      </c>
      <c r="H130" s="65">
        <v>10</v>
      </c>
      <c r="I130" s="65">
        <v>30</v>
      </c>
      <c r="J130" s="66"/>
      <c r="K130" s="67">
        <f t="shared" si="12"/>
        <v>0</v>
      </c>
    </row>
    <row r="131" spans="1:11" ht="15.6" x14ac:dyDescent="0.3">
      <c r="A131" s="58"/>
      <c r="B131" s="59" t="s">
        <v>16</v>
      </c>
      <c r="C131" s="60" t="s">
        <v>230</v>
      </c>
      <c r="D131" s="61" t="s">
        <v>231</v>
      </c>
      <c r="E131" s="62">
        <v>39.449999999999996</v>
      </c>
      <c r="F131" s="63">
        <f t="shared" si="9"/>
        <v>0</v>
      </c>
      <c r="G131" s="64">
        <f t="shared" si="10"/>
        <v>0</v>
      </c>
      <c r="H131" s="65">
        <v>5</v>
      </c>
      <c r="I131" s="65">
        <v>20</v>
      </c>
      <c r="J131" s="66"/>
      <c r="K131" s="67">
        <f t="shared" si="12"/>
        <v>0</v>
      </c>
    </row>
    <row r="132" spans="1:11" ht="15.6" x14ac:dyDescent="0.3">
      <c r="A132" s="58"/>
      <c r="B132" s="59" t="s">
        <v>16</v>
      </c>
      <c r="C132" s="60" t="s">
        <v>232</v>
      </c>
      <c r="D132" s="61" t="s">
        <v>233</v>
      </c>
      <c r="E132" s="62">
        <v>67.410000000000011</v>
      </c>
      <c r="F132" s="63">
        <f t="shared" si="9"/>
        <v>0</v>
      </c>
      <c r="G132" s="64">
        <f t="shared" si="10"/>
        <v>0</v>
      </c>
      <c r="H132" s="65">
        <v>1</v>
      </c>
      <c r="I132" s="65">
        <v>10</v>
      </c>
      <c r="J132" s="66"/>
      <c r="K132" s="67">
        <f t="shared" si="12"/>
        <v>0</v>
      </c>
    </row>
    <row r="133" spans="1:11" ht="15.6" x14ac:dyDescent="0.3">
      <c r="A133" s="58"/>
      <c r="B133" s="59" t="s">
        <v>16</v>
      </c>
      <c r="C133" s="60" t="s">
        <v>234</v>
      </c>
      <c r="D133" s="61" t="s">
        <v>235</v>
      </c>
      <c r="E133" s="62">
        <v>86.12</v>
      </c>
      <c r="F133" s="63">
        <f t="shared" si="9"/>
        <v>0</v>
      </c>
      <c r="G133" s="64">
        <f t="shared" si="10"/>
        <v>0</v>
      </c>
      <c r="H133" s="65">
        <v>1</v>
      </c>
      <c r="I133" s="65">
        <v>10</v>
      </c>
      <c r="J133" s="66"/>
      <c r="K133" s="67">
        <f t="shared" si="12"/>
        <v>0</v>
      </c>
    </row>
    <row r="134" spans="1:11" ht="15.6" x14ac:dyDescent="0.3">
      <c r="A134" s="58"/>
      <c r="B134" s="59" t="s">
        <v>16</v>
      </c>
      <c r="C134" s="60" t="s">
        <v>236</v>
      </c>
      <c r="D134" s="61" t="s">
        <v>237</v>
      </c>
      <c r="E134" s="62">
        <v>106.42</v>
      </c>
      <c r="F134" s="63">
        <f t="shared" ref="F134:F189" si="13">$F$2</f>
        <v>0</v>
      </c>
      <c r="G134" s="64">
        <f t="shared" ref="G134:G197" si="14">IFERROR(E134*F134,"-")</f>
        <v>0</v>
      </c>
      <c r="H134" s="65">
        <v>1</v>
      </c>
      <c r="I134" s="65">
        <v>10</v>
      </c>
      <c r="J134" s="66"/>
      <c r="K134" s="67">
        <f t="shared" si="12"/>
        <v>0</v>
      </c>
    </row>
    <row r="135" spans="1:11" ht="15.6" x14ac:dyDescent="0.3">
      <c r="A135" s="48"/>
      <c r="B135" s="49"/>
      <c r="C135" s="50" t="s">
        <v>14</v>
      </c>
      <c r="D135" s="51" t="s">
        <v>238</v>
      </c>
      <c r="E135" s="52" t="s">
        <v>14</v>
      </c>
      <c r="F135" s="53">
        <f t="shared" si="13"/>
        <v>0</v>
      </c>
      <c r="G135" s="54" t="str">
        <f t="shared" si="14"/>
        <v>-</v>
      </c>
      <c r="H135" s="55" t="s">
        <v>14</v>
      </c>
      <c r="I135" s="55" t="s">
        <v>14</v>
      </c>
      <c r="J135" s="56"/>
      <c r="K135" s="57"/>
    </row>
    <row r="136" spans="1:11" ht="15.6" x14ac:dyDescent="0.3">
      <c r="A136" s="58"/>
      <c r="B136" s="59" t="s">
        <v>16</v>
      </c>
      <c r="C136" s="60" t="s">
        <v>239</v>
      </c>
      <c r="D136" s="61" t="s">
        <v>240</v>
      </c>
      <c r="E136" s="62">
        <v>158.26999999999998</v>
      </c>
      <c r="F136" s="63">
        <f t="shared" si="13"/>
        <v>0</v>
      </c>
      <c r="G136" s="64">
        <f t="shared" si="14"/>
        <v>0</v>
      </c>
      <c r="H136" s="65">
        <v>5</v>
      </c>
      <c r="I136" s="65">
        <v>20</v>
      </c>
      <c r="J136" s="66"/>
      <c r="K136" s="67">
        <f t="shared" ref="K136:K141" si="15">IFERROR(J136*G136,0)</f>
        <v>0</v>
      </c>
    </row>
    <row r="137" spans="1:11" ht="15.6" x14ac:dyDescent="0.3">
      <c r="A137" s="58"/>
      <c r="B137" s="59" t="s">
        <v>16</v>
      </c>
      <c r="C137" s="60" t="s">
        <v>241</v>
      </c>
      <c r="D137" s="61" t="s">
        <v>242</v>
      </c>
      <c r="E137" s="62">
        <v>155.63</v>
      </c>
      <c r="F137" s="63">
        <f t="shared" si="13"/>
        <v>0</v>
      </c>
      <c r="G137" s="64">
        <f t="shared" si="14"/>
        <v>0</v>
      </c>
      <c r="H137" s="65">
        <v>5</v>
      </c>
      <c r="I137" s="65">
        <v>20</v>
      </c>
      <c r="J137" s="66"/>
      <c r="K137" s="67">
        <f t="shared" si="15"/>
        <v>0</v>
      </c>
    </row>
    <row r="138" spans="1:11" ht="15.6" x14ac:dyDescent="0.3">
      <c r="A138" s="58"/>
      <c r="B138" s="59" t="s">
        <v>16</v>
      </c>
      <c r="C138" s="60" t="s">
        <v>243</v>
      </c>
      <c r="D138" s="61" t="s">
        <v>244</v>
      </c>
      <c r="E138" s="62">
        <v>190.98999999999998</v>
      </c>
      <c r="F138" s="63">
        <f t="shared" si="13"/>
        <v>0</v>
      </c>
      <c r="G138" s="64">
        <f t="shared" si="14"/>
        <v>0</v>
      </c>
      <c r="H138" s="65">
        <v>5</v>
      </c>
      <c r="I138" s="65">
        <v>10</v>
      </c>
      <c r="J138" s="66"/>
      <c r="K138" s="67">
        <f t="shared" si="15"/>
        <v>0</v>
      </c>
    </row>
    <row r="139" spans="1:11" ht="15.6" x14ac:dyDescent="0.3">
      <c r="A139" s="58"/>
      <c r="B139" s="59" t="s">
        <v>16</v>
      </c>
      <c r="C139" s="60" t="s">
        <v>245</v>
      </c>
      <c r="D139" s="61" t="s">
        <v>246</v>
      </c>
      <c r="E139" s="62">
        <v>246.29999999999998</v>
      </c>
      <c r="F139" s="63">
        <f t="shared" si="13"/>
        <v>0</v>
      </c>
      <c r="G139" s="64">
        <f t="shared" si="14"/>
        <v>0</v>
      </c>
      <c r="H139" s="65">
        <v>1</v>
      </c>
      <c r="I139" s="65">
        <v>6</v>
      </c>
      <c r="J139" s="66"/>
      <c r="K139" s="67">
        <f t="shared" si="15"/>
        <v>0</v>
      </c>
    </row>
    <row r="140" spans="1:11" ht="15.6" x14ac:dyDescent="0.3">
      <c r="A140" s="58"/>
      <c r="B140" s="59" t="s">
        <v>16</v>
      </c>
      <c r="C140" s="60" t="s">
        <v>247</v>
      </c>
      <c r="D140" s="61" t="s">
        <v>248</v>
      </c>
      <c r="E140" s="62">
        <v>283.64</v>
      </c>
      <c r="F140" s="63">
        <f t="shared" si="13"/>
        <v>0</v>
      </c>
      <c r="G140" s="64">
        <f t="shared" si="14"/>
        <v>0</v>
      </c>
      <c r="H140" s="65">
        <v>1</v>
      </c>
      <c r="I140" s="65">
        <v>5</v>
      </c>
      <c r="J140" s="66"/>
      <c r="K140" s="67">
        <f t="shared" si="15"/>
        <v>0</v>
      </c>
    </row>
    <row r="141" spans="1:11" ht="15.6" x14ac:dyDescent="0.3">
      <c r="A141" s="58"/>
      <c r="B141" s="59" t="s">
        <v>16</v>
      </c>
      <c r="C141" s="69" t="s">
        <v>249</v>
      </c>
      <c r="D141" s="70" t="s">
        <v>250</v>
      </c>
      <c r="E141" s="71">
        <v>354.9</v>
      </c>
      <c r="F141" s="72">
        <f t="shared" si="13"/>
        <v>0</v>
      </c>
      <c r="G141" s="64">
        <f t="shared" si="14"/>
        <v>0</v>
      </c>
      <c r="H141" s="73">
        <v>1</v>
      </c>
      <c r="I141" s="73">
        <v>3</v>
      </c>
      <c r="J141" s="74"/>
      <c r="K141" s="67">
        <f t="shared" si="15"/>
        <v>0</v>
      </c>
    </row>
    <row r="142" spans="1:11" ht="15.6" x14ac:dyDescent="0.3">
      <c r="A142" s="48"/>
      <c r="B142" s="49"/>
      <c r="C142" s="50" t="s">
        <v>14</v>
      </c>
      <c r="D142" s="51" t="s">
        <v>251</v>
      </c>
      <c r="E142" s="52" t="s">
        <v>14</v>
      </c>
      <c r="F142" s="53">
        <f t="shared" si="13"/>
        <v>0</v>
      </c>
      <c r="G142" s="54" t="str">
        <f t="shared" si="14"/>
        <v>-</v>
      </c>
      <c r="H142" s="55" t="s">
        <v>14</v>
      </c>
      <c r="I142" s="55" t="s">
        <v>14</v>
      </c>
      <c r="J142" s="56"/>
      <c r="K142" s="57"/>
    </row>
    <row r="143" spans="1:11" ht="15.6" x14ac:dyDescent="0.3">
      <c r="A143" s="58"/>
      <c r="B143" s="59" t="s">
        <v>16</v>
      </c>
      <c r="C143" s="60" t="s">
        <v>252</v>
      </c>
      <c r="D143" s="61" t="s">
        <v>253</v>
      </c>
      <c r="E143" s="62">
        <v>149.26999999999998</v>
      </c>
      <c r="F143" s="63">
        <f t="shared" si="13"/>
        <v>0</v>
      </c>
      <c r="G143" s="64">
        <f t="shared" si="14"/>
        <v>0</v>
      </c>
      <c r="H143" s="65">
        <v>5</v>
      </c>
      <c r="I143" s="65">
        <v>20</v>
      </c>
      <c r="J143" s="66"/>
      <c r="K143" s="67">
        <f t="shared" ref="K143:K148" si="16">IFERROR(J143*G143,0)</f>
        <v>0</v>
      </c>
    </row>
    <row r="144" spans="1:11" ht="15.6" x14ac:dyDescent="0.3">
      <c r="A144" s="58"/>
      <c r="B144" s="59" t="s">
        <v>16</v>
      </c>
      <c r="C144" s="60" t="s">
        <v>254</v>
      </c>
      <c r="D144" s="61" t="s">
        <v>255</v>
      </c>
      <c r="E144" s="62">
        <v>146.76</v>
      </c>
      <c r="F144" s="63">
        <f t="shared" si="13"/>
        <v>0</v>
      </c>
      <c r="G144" s="64">
        <f t="shared" si="14"/>
        <v>0</v>
      </c>
      <c r="H144" s="65">
        <v>5</v>
      </c>
      <c r="I144" s="65">
        <v>20</v>
      </c>
      <c r="J144" s="66"/>
      <c r="K144" s="67">
        <f t="shared" si="16"/>
        <v>0</v>
      </c>
    </row>
    <row r="145" spans="1:11" ht="15.6" x14ac:dyDescent="0.3">
      <c r="A145" s="58"/>
      <c r="B145" s="59" t="s">
        <v>16</v>
      </c>
      <c r="C145" s="60" t="s">
        <v>256</v>
      </c>
      <c r="D145" s="61" t="s">
        <v>257</v>
      </c>
      <c r="E145" s="62">
        <v>180.09</v>
      </c>
      <c r="F145" s="63">
        <f t="shared" si="13"/>
        <v>0</v>
      </c>
      <c r="G145" s="64">
        <f t="shared" si="14"/>
        <v>0</v>
      </c>
      <c r="H145" s="65">
        <v>5</v>
      </c>
      <c r="I145" s="65">
        <v>10</v>
      </c>
      <c r="J145" s="66"/>
      <c r="K145" s="67">
        <f t="shared" si="16"/>
        <v>0</v>
      </c>
    </row>
    <row r="146" spans="1:11" ht="15.6" x14ac:dyDescent="0.3">
      <c r="A146" s="58"/>
      <c r="B146" s="59" t="s">
        <v>16</v>
      </c>
      <c r="C146" s="60" t="s">
        <v>258</v>
      </c>
      <c r="D146" s="61" t="s">
        <v>259</v>
      </c>
      <c r="E146" s="62">
        <v>226.54999999999998</v>
      </c>
      <c r="F146" s="63">
        <f t="shared" si="13"/>
        <v>0</v>
      </c>
      <c r="G146" s="64">
        <f t="shared" si="14"/>
        <v>0</v>
      </c>
      <c r="H146" s="65">
        <v>1</v>
      </c>
      <c r="I146" s="65">
        <v>6</v>
      </c>
      <c r="J146" s="66"/>
      <c r="K146" s="67">
        <f t="shared" si="16"/>
        <v>0</v>
      </c>
    </row>
    <row r="147" spans="1:11" ht="15.6" x14ac:dyDescent="0.3">
      <c r="A147" s="58"/>
      <c r="B147" s="59" t="s">
        <v>16</v>
      </c>
      <c r="C147" s="60" t="s">
        <v>260</v>
      </c>
      <c r="D147" s="61" t="s">
        <v>261</v>
      </c>
      <c r="E147" s="62">
        <v>260.90999999999997</v>
      </c>
      <c r="F147" s="63">
        <f t="shared" si="13"/>
        <v>0</v>
      </c>
      <c r="G147" s="64">
        <f t="shared" si="14"/>
        <v>0</v>
      </c>
      <c r="H147" s="65">
        <v>1</v>
      </c>
      <c r="I147" s="65">
        <v>5</v>
      </c>
      <c r="J147" s="66"/>
      <c r="K147" s="67">
        <f t="shared" si="16"/>
        <v>0</v>
      </c>
    </row>
    <row r="148" spans="1:11" ht="15.6" x14ac:dyDescent="0.3">
      <c r="A148" s="106"/>
      <c r="B148" s="59" t="s">
        <v>16</v>
      </c>
      <c r="C148" s="60" t="s">
        <v>262</v>
      </c>
      <c r="D148" s="61" t="s">
        <v>263</v>
      </c>
      <c r="E148" s="62">
        <v>334.67</v>
      </c>
      <c r="F148" s="63">
        <f t="shared" si="13"/>
        <v>0</v>
      </c>
      <c r="G148" s="64">
        <f t="shared" si="14"/>
        <v>0</v>
      </c>
      <c r="H148" s="65">
        <v>1</v>
      </c>
      <c r="I148" s="65">
        <v>3</v>
      </c>
      <c r="J148" s="66"/>
      <c r="K148" s="67">
        <f t="shared" si="16"/>
        <v>0</v>
      </c>
    </row>
    <row r="149" spans="1:11" ht="15.6" x14ac:dyDescent="0.3">
      <c r="A149" s="48"/>
      <c r="B149" s="49"/>
      <c r="C149" s="50" t="s">
        <v>14</v>
      </c>
      <c r="D149" s="51" t="s">
        <v>264</v>
      </c>
      <c r="E149" s="52" t="s">
        <v>14</v>
      </c>
      <c r="F149" s="53">
        <f t="shared" si="13"/>
        <v>0</v>
      </c>
      <c r="G149" s="54" t="str">
        <f t="shared" si="14"/>
        <v>-</v>
      </c>
      <c r="H149" s="55" t="s">
        <v>14</v>
      </c>
      <c r="I149" s="55" t="s">
        <v>14</v>
      </c>
      <c r="J149" s="56"/>
      <c r="K149" s="57"/>
    </row>
    <row r="150" spans="1:11" ht="15.6" x14ac:dyDescent="0.3">
      <c r="A150" s="58"/>
      <c r="B150" s="59" t="s">
        <v>16</v>
      </c>
      <c r="C150" s="69" t="s">
        <v>265</v>
      </c>
      <c r="D150" s="70" t="s">
        <v>266</v>
      </c>
      <c r="E150" s="71">
        <v>33.979999999999997</v>
      </c>
      <c r="F150" s="72">
        <f t="shared" si="13"/>
        <v>0</v>
      </c>
      <c r="G150" s="64">
        <f t="shared" si="14"/>
        <v>0</v>
      </c>
      <c r="H150" s="73">
        <v>5</v>
      </c>
      <c r="I150" s="73">
        <v>20</v>
      </c>
      <c r="J150" s="74"/>
      <c r="K150" s="98">
        <f>IFERROR(J150*G150,0)</f>
        <v>0</v>
      </c>
    </row>
    <row r="151" spans="1:11" ht="15.6" x14ac:dyDescent="0.3">
      <c r="A151" s="58"/>
      <c r="B151" s="58"/>
      <c r="C151" s="84" t="s">
        <v>14</v>
      </c>
      <c r="D151" s="85"/>
      <c r="E151" s="86" t="s">
        <v>14</v>
      </c>
      <c r="F151" s="87">
        <f t="shared" si="13"/>
        <v>0</v>
      </c>
      <c r="G151" s="88" t="str">
        <f t="shared" si="14"/>
        <v>-</v>
      </c>
      <c r="H151" s="89" t="s">
        <v>14</v>
      </c>
      <c r="I151" s="89" t="s">
        <v>14</v>
      </c>
      <c r="J151" s="90"/>
      <c r="K151" s="99"/>
    </row>
    <row r="152" spans="1:11" ht="15.6" x14ac:dyDescent="0.3">
      <c r="A152" s="58"/>
      <c r="B152" s="59" t="s">
        <v>16</v>
      </c>
      <c r="C152" s="100" t="s">
        <v>267</v>
      </c>
      <c r="D152" s="101" t="s">
        <v>268</v>
      </c>
      <c r="E152" s="102">
        <v>40.79</v>
      </c>
      <c r="F152" s="103">
        <f t="shared" si="13"/>
        <v>0</v>
      </c>
      <c r="G152" s="64">
        <f t="shared" si="14"/>
        <v>0</v>
      </c>
      <c r="H152" s="104">
        <v>5</v>
      </c>
      <c r="I152" s="104">
        <v>20</v>
      </c>
      <c r="J152" s="105"/>
      <c r="K152" s="67">
        <f>IFERROR(J152*G152,0)</f>
        <v>0</v>
      </c>
    </row>
    <row r="153" spans="1:11" ht="15.6" x14ac:dyDescent="0.3">
      <c r="A153" s="58"/>
      <c r="B153" s="59" t="s">
        <v>16</v>
      </c>
      <c r="C153" s="69" t="s">
        <v>269</v>
      </c>
      <c r="D153" s="70" t="s">
        <v>270</v>
      </c>
      <c r="E153" s="71">
        <v>40.699999999999996</v>
      </c>
      <c r="F153" s="72">
        <f t="shared" si="13"/>
        <v>0</v>
      </c>
      <c r="G153" s="64">
        <f t="shared" si="14"/>
        <v>0</v>
      </c>
      <c r="H153" s="73">
        <v>5</v>
      </c>
      <c r="I153" s="73">
        <v>20</v>
      </c>
      <c r="J153" s="74"/>
      <c r="K153" s="98">
        <f>IFERROR(J153*G153,0)</f>
        <v>0</v>
      </c>
    </row>
    <row r="154" spans="1:11" ht="15.6" x14ac:dyDescent="0.3">
      <c r="A154" s="58"/>
      <c r="B154" s="58"/>
      <c r="C154" s="84" t="s">
        <v>14</v>
      </c>
      <c r="D154" s="85"/>
      <c r="E154" s="86" t="s">
        <v>14</v>
      </c>
      <c r="F154" s="87">
        <f t="shared" si="13"/>
        <v>0</v>
      </c>
      <c r="G154" s="88" t="str">
        <f t="shared" si="14"/>
        <v>-</v>
      </c>
      <c r="H154" s="89" t="s">
        <v>14</v>
      </c>
      <c r="I154" s="89" t="s">
        <v>14</v>
      </c>
      <c r="J154" s="90"/>
      <c r="K154" s="99"/>
    </row>
    <row r="155" spans="1:11" ht="15.6" x14ac:dyDescent="0.3">
      <c r="A155" s="58"/>
      <c r="B155" s="59" t="s">
        <v>16</v>
      </c>
      <c r="C155" s="100" t="s">
        <v>271</v>
      </c>
      <c r="D155" s="101" t="s">
        <v>272</v>
      </c>
      <c r="E155" s="102">
        <v>63.769999999999996</v>
      </c>
      <c r="F155" s="103">
        <f t="shared" si="13"/>
        <v>0</v>
      </c>
      <c r="G155" s="64">
        <f t="shared" si="14"/>
        <v>0</v>
      </c>
      <c r="H155" s="104">
        <v>1</v>
      </c>
      <c r="I155" s="104">
        <v>10</v>
      </c>
      <c r="J155" s="105"/>
      <c r="K155" s="67">
        <f>IFERROR(J155*G155,0)</f>
        <v>0</v>
      </c>
    </row>
    <row r="156" spans="1:11" ht="15.6" x14ac:dyDescent="0.3">
      <c r="A156" s="58"/>
      <c r="B156" s="59" t="s">
        <v>16</v>
      </c>
      <c r="C156" s="60" t="s">
        <v>273</v>
      </c>
      <c r="D156" s="61" t="s">
        <v>274</v>
      </c>
      <c r="E156" s="62">
        <v>80.67</v>
      </c>
      <c r="F156" s="63">
        <f t="shared" si="13"/>
        <v>0</v>
      </c>
      <c r="G156" s="64">
        <f t="shared" si="14"/>
        <v>0</v>
      </c>
      <c r="H156" s="65">
        <v>1</v>
      </c>
      <c r="I156" s="65">
        <v>5</v>
      </c>
      <c r="J156" s="66"/>
      <c r="K156" s="67">
        <f>IFERROR(J156*G156,0)</f>
        <v>0</v>
      </c>
    </row>
    <row r="157" spans="1:11" ht="15.6" x14ac:dyDescent="0.3">
      <c r="A157" s="58"/>
      <c r="B157" s="59" t="s">
        <v>16</v>
      </c>
      <c r="C157" s="60" t="s">
        <v>275</v>
      </c>
      <c r="D157" s="61" t="s">
        <v>276</v>
      </c>
      <c r="E157" s="62">
        <v>76.960000000000008</v>
      </c>
      <c r="F157" s="63">
        <f t="shared" si="13"/>
        <v>0</v>
      </c>
      <c r="G157" s="64">
        <f t="shared" si="14"/>
        <v>0</v>
      </c>
      <c r="H157" s="65">
        <v>5</v>
      </c>
      <c r="I157" s="65">
        <v>10</v>
      </c>
      <c r="J157" s="66"/>
      <c r="K157" s="67">
        <f>IFERROR(J157*G157,0)</f>
        <v>0</v>
      </c>
    </row>
    <row r="158" spans="1:11" ht="15.6" x14ac:dyDescent="0.3">
      <c r="A158" s="58"/>
      <c r="B158" s="59" t="s">
        <v>16</v>
      </c>
      <c r="C158" s="69" t="s">
        <v>277</v>
      </c>
      <c r="D158" s="70" t="s">
        <v>278</v>
      </c>
      <c r="E158" s="71">
        <v>76.650000000000006</v>
      </c>
      <c r="F158" s="72">
        <f t="shared" si="13"/>
        <v>0</v>
      </c>
      <c r="G158" s="64">
        <f t="shared" si="14"/>
        <v>0</v>
      </c>
      <c r="H158" s="73">
        <v>1</v>
      </c>
      <c r="I158" s="73">
        <v>10</v>
      </c>
      <c r="J158" s="74"/>
      <c r="K158" s="98">
        <f>IFERROR(J158*G158,0)</f>
        <v>0</v>
      </c>
    </row>
    <row r="159" spans="1:11" ht="15.6" x14ac:dyDescent="0.3">
      <c r="A159" s="58"/>
      <c r="B159" s="58"/>
      <c r="C159" s="84" t="s">
        <v>14</v>
      </c>
      <c r="D159" s="85"/>
      <c r="E159" s="86" t="s">
        <v>14</v>
      </c>
      <c r="F159" s="87">
        <f t="shared" si="13"/>
        <v>0</v>
      </c>
      <c r="G159" s="88" t="str">
        <f t="shared" si="14"/>
        <v>-</v>
      </c>
      <c r="H159" s="89" t="s">
        <v>14</v>
      </c>
      <c r="I159" s="89" t="s">
        <v>14</v>
      </c>
      <c r="J159" s="90"/>
      <c r="K159" s="99"/>
    </row>
    <row r="160" spans="1:11" ht="15.6" x14ac:dyDescent="0.3">
      <c r="A160" s="58"/>
      <c r="B160" s="59" t="s">
        <v>16</v>
      </c>
      <c r="C160" s="100" t="s">
        <v>279</v>
      </c>
      <c r="D160" s="101" t="s">
        <v>280</v>
      </c>
      <c r="E160" s="102">
        <v>118.54</v>
      </c>
      <c r="F160" s="103">
        <f t="shared" si="13"/>
        <v>0</v>
      </c>
      <c r="G160" s="64">
        <f t="shared" si="14"/>
        <v>0</v>
      </c>
      <c r="H160" s="104">
        <v>1</v>
      </c>
      <c r="I160" s="104">
        <v>5</v>
      </c>
      <c r="J160" s="105"/>
      <c r="K160" s="67">
        <f>IFERROR(J160*G160,0)</f>
        <v>0</v>
      </c>
    </row>
    <row r="161" spans="1:11" ht="15.6" x14ac:dyDescent="0.3">
      <c r="A161" s="58"/>
      <c r="B161" s="59" t="s">
        <v>16</v>
      </c>
      <c r="C161" s="60" t="s">
        <v>281</v>
      </c>
      <c r="D161" s="61" t="s">
        <v>282</v>
      </c>
      <c r="E161" s="62">
        <v>107.32000000000001</v>
      </c>
      <c r="F161" s="63">
        <f t="shared" si="13"/>
        <v>0</v>
      </c>
      <c r="G161" s="64">
        <f t="shared" si="14"/>
        <v>0</v>
      </c>
      <c r="H161" s="65">
        <v>1</v>
      </c>
      <c r="I161" s="65">
        <v>5</v>
      </c>
      <c r="J161" s="66"/>
      <c r="K161" s="67">
        <f>IFERROR(J161*G161,0)</f>
        <v>0</v>
      </c>
    </row>
    <row r="162" spans="1:11" ht="15.6" x14ac:dyDescent="0.3">
      <c r="A162" s="58"/>
      <c r="B162" s="59" t="s">
        <v>16</v>
      </c>
      <c r="C162" s="69" t="s">
        <v>283</v>
      </c>
      <c r="D162" s="70" t="s">
        <v>284</v>
      </c>
      <c r="E162" s="71">
        <v>103.98</v>
      </c>
      <c r="F162" s="72">
        <f t="shared" si="13"/>
        <v>0</v>
      </c>
      <c r="G162" s="64">
        <f t="shared" si="14"/>
        <v>0</v>
      </c>
      <c r="H162" s="73">
        <v>1</v>
      </c>
      <c r="I162" s="73">
        <v>10</v>
      </c>
      <c r="J162" s="74"/>
      <c r="K162" s="67">
        <f>IFERROR(J162*G162,0)</f>
        <v>0</v>
      </c>
    </row>
    <row r="163" spans="1:11" ht="15.6" x14ac:dyDescent="0.3">
      <c r="A163" s="48"/>
      <c r="B163" s="49"/>
      <c r="C163" s="50" t="s">
        <v>14</v>
      </c>
      <c r="D163" s="51" t="s">
        <v>285</v>
      </c>
      <c r="E163" s="52" t="s">
        <v>14</v>
      </c>
      <c r="F163" s="53">
        <f t="shared" si="13"/>
        <v>0</v>
      </c>
      <c r="G163" s="54" t="str">
        <f t="shared" si="14"/>
        <v>-</v>
      </c>
      <c r="H163" s="55" t="s">
        <v>14</v>
      </c>
      <c r="I163" s="55" t="s">
        <v>14</v>
      </c>
      <c r="J163" s="56"/>
      <c r="K163" s="57"/>
    </row>
    <row r="164" spans="1:11" ht="15.6" x14ac:dyDescent="0.3">
      <c r="A164" s="58"/>
      <c r="B164" s="59" t="s">
        <v>16</v>
      </c>
      <c r="C164" s="69" t="s">
        <v>286</v>
      </c>
      <c r="D164" s="70" t="s">
        <v>287</v>
      </c>
      <c r="E164" s="71">
        <v>33.979999999999997</v>
      </c>
      <c r="F164" s="72">
        <f t="shared" si="13"/>
        <v>0</v>
      </c>
      <c r="G164" s="64">
        <f t="shared" si="14"/>
        <v>0</v>
      </c>
      <c r="H164" s="73">
        <v>5</v>
      </c>
      <c r="I164" s="73">
        <v>20</v>
      </c>
      <c r="J164" s="74"/>
      <c r="K164" s="98">
        <f>IFERROR(J164*G164,0)</f>
        <v>0</v>
      </c>
    </row>
    <row r="165" spans="1:11" ht="15.6" x14ac:dyDescent="0.3">
      <c r="A165" s="58"/>
      <c r="B165" s="58"/>
      <c r="C165" s="84" t="s">
        <v>14</v>
      </c>
      <c r="D165" s="85"/>
      <c r="E165" s="86" t="s">
        <v>14</v>
      </c>
      <c r="F165" s="87">
        <f t="shared" si="13"/>
        <v>0</v>
      </c>
      <c r="G165" s="88" t="str">
        <f t="shared" si="14"/>
        <v>-</v>
      </c>
      <c r="H165" s="89" t="s">
        <v>14</v>
      </c>
      <c r="I165" s="89" t="s">
        <v>14</v>
      </c>
      <c r="J165" s="90"/>
      <c r="K165" s="99"/>
    </row>
    <row r="166" spans="1:11" ht="15.6" x14ac:dyDescent="0.3">
      <c r="A166" s="58"/>
      <c r="B166" s="59" t="s">
        <v>16</v>
      </c>
      <c r="C166" s="100" t="s">
        <v>288</v>
      </c>
      <c r="D166" s="101" t="s">
        <v>289</v>
      </c>
      <c r="E166" s="102">
        <v>40.79</v>
      </c>
      <c r="F166" s="103">
        <f t="shared" si="13"/>
        <v>0</v>
      </c>
      <c r="G166" s="64">
        <f t="shared" si="14"/>
        <v>0</v>
      </c>
      <c r="H166" s="104">
        <v>1</v>
      </c>
      <c r="I166" s="104">
        <v>20</v>
      </c>
      <c r="J166" s="105"/>
      <c r="K166" s="67">
        <f>IFERROR(J166*G166,0)</f>
        <v>0</v>
      </c>
    </row>
    <row r="167" spans="1:11" ht="15.6" x14ac:dyDescent="0.3">
      <c r="A167" s="58"/>
      <c r="B167" s="59" t="s">
        <v>16</v>
      </c>
      <c r="C167" s="69" t="s">
        <v>290</v>
      </c>
      <c r="D167" s="70" t="s">
        <v>291</v>
      </c>
      <c r="E167" s="71">
        <v>40.699999999999996</v>
      </c>
      <c r="F167" s="72">
        <f t="shared" si="13"/>
        <v>0</v>
      </c>
      <c r="G167" s="64">
        <f t="shared" si="14"/>
        <v>0</v>
      </c>
      <c r="H167" s="73">
        <v>5</v>
      </c>
      <c r="I167" s="73">
        <v>20</v>
      </c>
      <c r="J167" s="74"/>
      <c r="K167" s="98">
        <f>IFERROR(J167*G167,0)</f>
        <v>0</v>
      </c>
    </row>
    <row r="168" spans="1:11" ht="15.6" x14ac:dyDescent="0.3">
      <c r="A168" s="58"/>
      <c r="B168" s="58"/>
      <c r="C168" s="84" t="s">
        <v>14</v>
      </c>
      <c r="D168" s="85"/>
      <c r="E168" s="86" t="s">
        <v>14</v>
      </c>
      <c r="F168" s="87">
        <f t="shared" si="13"/>
        <v>0</v>
      </c>
      <c r="G168" s="88" t="str">
        <f t="shared" si="14"/>
        <v>-</v>
      </c>
      <c r="H168" s="89" t="s">
        <v>14</v>
      </c>
      <c r="I168" s="89" t="s">
        <v>14</v>
      </c>
      <c r="J168" s="90"/>
      <c r="K168" s="99"/>
    </row>
    <row r="169" spans="1:11" ht="15.6" x14ac:dyDescent="0.3">
      <c r="A169" s="58"/>
      <c r="B169" s="59" t="s">
        <v>16</v>
      </c>
      <c r="C169" s="100" t="s">
        <v>292</v>
      </c>
      <c r="D169" s="101" t="s">
        <v>293</v>
      </c>
      <c r="E169" s="102">
        <v>63.699999999999996</v>
      </c>
      <c r="F169" s="103">
        <f t="shared" si="13"/>
        <v>0</v>
      </c>
      <c r="G169" s="64">
        <f t="shared" si="14"/>
        <v>0</v>
      </c>
      <c r="H169" s="104">
        <v>1</v>
      </c>
      <c r="I169" s="104">
        <v>10</v>
      </c>
      <c r="J169" s="105"/>
      <c r="K169" s="67">
        <f>IFERROR(J169*G169,0)</f>
        <v>0</v>
      </c>
    </row>
    <row r="170" spans="1:11" ht="15.6" x14ac:dyDescent="0.3">
      <c r="A170" s="58"/>
      <c r="B170" s="59" t="s">
        <v>16</v>
      </c>
      <c r="C170" s="69" t="s">
        <v>294</v>
      </c>
      <c r="D170" s="70" t="s">
        <v>295</v>
      </c>
      <c r="E170" s="71">
        <v>63.489999999999995</v>
      </c>
      <c r="F170" s="72">
        <f t="shared" si="13"/>
        <v>0</v>
      </c>
      <c r="G170" s="64">
        <f t="shared" si="14"/>
        <v>0</v>
      </c>
      <c r="H170" s="73">
        <v>1</v>
      </c>
      <c r="I170" s="73">
        <v>10</v>
      </c>
      <c r="J170" s="74"/>
      <c r="K170" s="98">
        <f>IFERROR(J170*G170,0)</f>
        <v>0</v>
      </c>
    </row>
    <row r="171" spans="1:11" ht="15.6" x14ac:dyDescent="0.3">
      <c r="A171" s="58"/>
      <c r="B171" s="58"/>
      <c r="C171" s="84" t="s">
        <v>14</v>
      </c>
      <c r="D171" s="85"/>
      <c r="E171" s="86" t="s">
        <v>14</v>
      </c>
      <c r="F171" s="87">
        <f t="shared" si="13"/>
        <v>0</v>
      </c>
      <c r="G171" s="88" t="str">
        <f t="shared" si="14"/>
        <v>-</v>
      </c>
      <c r="H171" s="89" t="s">
        <v>14</v>
      </c>
      <c r="I171" s="89" t="s">
        <v>14</v>
      </c>
      <c r="J171" s="90"/>
      <c r="K171" s="99"/>
    </row>
    <row r="172" spans="1:11" ht="15.6" x14ac:dyDescent="0.3">
      <c r="A172" s="58"/>
      <c r="B172" s="59" t="s">
        <v>16</v>
      </c>
      <c r="C172" s="92" t="s">
        <v>296</v>
      </c>
      <c r="D172" s="107" t="s">
        <v>297</v>
      </c>
      <c r="E172" s="94">
        <v>80.67</v>
      </c>
      <c r="F172" s="95">
        <f t="shared" si="13"/>
        <v>0</v>
      </c>
      <c r="G172" s="64">
        <f t="shared" si="14"/>
        <v>0</v>
      </c>
      <c r="H172" s="96">
        <v>1</v>
      </c>
      <c r="I172" s="96">
        <v>5</v>
      </c>
      <c r="J172" s="97"/>
      <c r="K172" s="98">
        <f>IFERROR(J172*G172,0)</f>
        <v>0</v>
      </c>
    </row>
    <row r="173" spans="1:11" ht="15.6" x14ac:dyDescent="0.3">
      <c r="A173" s="58"/>
      <c r="B173" s="58"/>
      <c r="C173" s="84" t="s">
        <v>14</v>
      </c>
      <c r="D173" s="108"/>
      <c r="E173" s="86" t="s">
        <v>14</v>
      </c>
      <c r="F173" s="87">
        <f t="shared" si="13"/>
        <v>0</v>
      </c>
      <c r="G173" s="88" t="str">
        <f t="shared" si="14"/>
        <v>-</v>
      </c>
      <c r="H173" s="89" t="s">
        <v>14</v>
      </c>
      <c r="I173" s="89" t="s">
        <v>14</v>
      </c>
      <c r="J173" s="90"/>
      <c r="K173" s="99"/>
    </row>
    <row r="174" spans="1:11" ht="15.6" x14ac:dyDescent="0.3">
      <c r="A174" s="58"/>
      <c r="B174" s="59" t="s">
        <v>16</v>
      </c>
      <c r="C174" s="100" t="s">
        <v>298</v>
      </c>
      <c r="D174" s="101" t="s">
        <v>299</v>
      </c>
      <c r="E174" s="102">
        <v>118.54</v>
      </c>
      <c r="F174" s="103">
        <f t="shared" si="13"/>
        <v>0</v>
      </c>
      <c r="G174" s="64">
        <f t="shared" si="14"/>
        <v>0</v>
      </c>
      <c r="H174" s="104">
        <v>1</v>
      </c>
      <c r="I174" s="104">
        <v>5</v>
      </c>
      <c r="J174" s="105"/>
      <c r="K174" s="67">
        <f>IFERROR(J174*G174,0)</f>
        <v>0</v>
      </c>
    </row>
    <row r="175" spans="1:11" ht="15.6" x14ac:dyDescent="0.3">
      <c r="A175" s="58"/>
      <c r="B175" s="59" t="s">
        <v>16</v>
      </c>
      <c r="C175" s="60" t="s">
        <v>300</v>
      </c>
      <c r="D175" s="61" t="s">
        <v>301</v>
      </c>
      <c r="E175" s="62">
        <v>107.32000000000001</v>
      </c>
      <c r="F175" s="63">
        <f t="shared" si="13"/>
        <v>0</v>
      </c>
      <c r="G175" s="64">
        <f t="shared" si="14"/>
        <v>0</v>
      </c>
      <c r="H175" s="65">
        <v>1</v>
      </c>
      <c r="I175" s="65">
        <v>5</v>
      </c>
      <c r="J175" s="66"/>
      <c r="K175" s="67">
        <f>IFERROR(J175*G175,0)</f>
        <v>0</v>
      </c>
    </row>
    <row r="176" spans="1:11" ht="15.6" x14ac:dyDescent="0.3">
      <c r="A176" s="48"/>
      <c r="B176" s="49"/>
      <c r="C176" s="50" t="s">
        <v>14</v>
      </c>
      <c r="D176" s="51" t="s">
        <v>302</v>
      </c>
      <c r="E176" s="52" t="s">
        <v>14</v>
      </c>
      <c r="F176" s="53">
        <f t="shared" si="13"/>
        <v>0</v>
      </c>
      <c r="G176" s="54" t="str">
        <f t="shared" si="14"/>
        <v>-</v>
      </c>
      <c r="H176" s="55" t="s">
        <v>14</v>
      </c>
      <c r="I176" s="55" t="s">
        <v>14</v>
      </c>
      <c r="J176" s="56"/>
      <c r="K176" s="57"/>
    </row>
    <row r="177" spans="1:14" ht="15.6" x14ac:dyDescent="0.3">
      <c r="A177" s="58"/>
      <c r="B177" s="59" t="s">
        <v>16</v>
      </c>
      <c r="C177" s="60" t="s">
        <v>303</v>
      </c>
      <c r="D177" s="61" t="s">
        <v>304</v>
      </c>
      <c r="E177" s="62">
        <v>91.77000000000001</v>
      </c>
      <c r="F177" s="63">
        <f t="shared" si="13"/>
        <v>0</v>
      </c>
      <c r="G177" s="64">
        <f t="shared" si="14"/>
        <v>0</v>
      </c>
      <c r="H177" s="65">
        <v>5</v>
      </c>
      <c r="I177" s="65">
        <v>20</v>
      </c>
      <c r="J177" s="66"/>
      <c r="K177" s="67">
        <f t="shared" ref="K177:K182" si="17">IFERROR(J177*G177,0)</f>
        <v>0</v>
      </c>
    </row>
    <row r="178" spans="1:14" ht="15.6" x14ac:dyDescent="0.3">
      <c r="A178" s="58"/>
      <c r="B178" s="59" t="s">
        <v>16</v>
      </c>
      <c r="C178" s="60" t="s">
        <v>305</v>
      </c>
      <c r="D178" s="61" t="s">
        <v>306</v>
      </c>
      <c r="E178" s="62">
        <v>98.660000000000011</v>
      </c>
      <c r="F178" s="63">
        <f t="shared" si="13"/>
        <v>0</v>
      </c>
      <c r="G178" s="64">
        <f t="shared" si="14"/>
        <v>0</v>
      </c>
      <c r="H178" s="65">
        <v>5</v>
      </c>
      <c r="I178" s="65">
        <v>20</v>
      </c>
      <c r="J178" s="66"/>
      <c r="K178" s="67">
        <f t="shared" si="17"/>
        <v>0</v>
      </c>
    </row>
    <row r="179" spans="1:14" ht="15.6" x14ac:dyDescent="0.3">
      <c r="A179" s="58"/>
      <c r="B179" s="59" t="s">
        <v>16</v>
      </c>
      <c r="C179" s="60" t="s">
        <v>307</v>
      </c>
      <c r="D179" s="61" t="s">
        <v>308</v>
      </c>
      <c r="E179" s="62">
        <v>115.64</v>
      </c>
      <c r="F179" s="63">
        <f t="shared" si="13"/>
        <v>0</v>
      </c>
      <c r="G179" s="64">
        <f t="shared" si="14"/>
        <v>0</v>
      </c>
      <c r="H179" s="65">
        <v>1</v>
      </c>
      <c r="I179" s="65">
        <v>15</v>
      </c>
      <c r="J179" s="66"/>
      <c r="K179" s="67">
        <f t="shared" si="17"/>
        <v>0</v>
      </c>
    </row>
    <row r="180" spans="1:14" ht="15.6" x14ac:dyDescent="0.3">
      <c r="A180" s="58"/>
      <c r="B180" s="59" t="s">
        <v>16</v>
      </c>
      <c r="C180" s="60" t="s">
        <v>309</v>
      </c>
      <c r="D180" s="61" t="s">
        <v>310</v>
      </c>
      <c r="E180" s="62">
        <v>125</v>
      </c>
      <c r="F180" s="63">
        <f t="shared" si="13"/>
        <v>0</v>
      </c>
      <c r="G180" s="64">
        <f t="shared" si="14"/>
        <v>0</v>
      </c>
      <c r="H180" s="65">
        <v>1</v>
      </c>
      <c r="I180" s="65">
        <v>5</v>
      </c>
      <c r="J180" s="66"/>
      <c r="K180" s="67">
        <f t="shared" si="17"/>
        <v>0</v>
      </c>
    </row>
    <row r="181" spans="1:14" ht="15.6" x14ac:dyDescent="0.3">
      <c r="A181" s="58"/>
      <c r="B181" s="59" t="s">
        <v>16</v>
      </c>
      <c r="C181" s="60" t="s">
        <v>311</v>
      </c>
      <c r="D181" s="61" t="s">
        <v>312</v>
      </c>
      <c r="E181" s="62">
        <v>128.31</v>
      </c>
      <c r="F181" s="63">
        <f t="shared" si="13"/>
        <v>0</v>
      </c>
      <c r="G181" s="64">
        <f t="shared" si="14"/>
        <v>0</v>
      </c>
      <c r="H181" s="65">
        <v>1</v>
      </c>
      <c r="I181" s="65">
        <v>5</v>
      </c>
      <c r="J181" s="66"/>
      <c r="K181" s="67">
        <f t="shared" si="17"/>
        <v>0</v>
      </c>
    </row>
    <row r="182" spans="1:14" ht="15.6" x14ac:dyDescent="0.3">
      <c r="A182" s="58"/>
      <c r="B182" s="59" t="s">
        <v>16</v>
      </c>
      <c r="C182" s="69" t="s">
        <v>313</v>
      </c>
      <c r="D182" s="70" t="s">
        <v>314</v>
      </c>
      <c r="E182" s="71">
        <v>132.56</v>
      </c>
      <c r="F182" s="72">
        <f t="shared" si="13"/>
        <v>0</v>
      </c>
      <c r="G182" s="64">
        <f t="shared" si="14"/>
        <v>0</v>
      </c>
      <c r="H182" s="73">
        <v>1</v>
      </c>
      <c r="I182" s="73">
        <v>4</v>
      </c>
      <c r="J182" s="74"/>
      <c r="K182" s="67">
        <f t="shared" si="17"/>
        <v>0</v>
      </c>
    </row>
    <row r="183" spans="1:14" ht="15.6" x14ac:dyDescent="0.3">
      <c r="A183" s="48"/>
      <c r="B183" s="49"/>
      <c r="C183" s="50" t="s">
        <v>14</v>
      </c>
      <c r="D183" s="51" t="s">
        <v>315</v>
      </c>
      <c r="E183" s="52" t="s">
        <v>14</v>
      </c>
      <c r="F183" s="53">
        <f t="shared" si="13"/>
        <v>0</v>
      </c>
      <c r="G183" s="54" t="str">
        <f t="shared" si="14"/>
        <v>-</v>
      </c>
      <c r="H183" s="55" t="s">
        <v>14</v>
      </c>
      <c r="I183" s="55" t="s">
        <v>14</v>
      </c>
      <c r="J183" s="56"/>
      <c r="K183" s="57"/>
    </row>
    <row r="184" spans="1:14" ht="15.6" x14ac:dyDescent="0.3">
      <c r="A184" s="109"/>
      <c r="B184" s="59" t="s">
        <v>16</v>
      </c>
      <c r="C184" s="60" t="s">
        <v>316</v>
      </c>
      <c r="D184" s="61" t="s">
        <v>317</v>
      </c>
      <c r="E184" s="62">
        <v>185.32</v>
      </c>
      <c r="F184" s="63">
        <f t="shared" si="13"/>
        <v>0</v>
      </c>
      <c r="G184" s="64">
        <f t="shared" si="14"/>
        <v>0</v>
      </c>
      <c r="H184" s="65">
        <v>1</v>
      </c>
      <c r="I184" s="65">
        <v>5</v>
      </c>
      <c r="J184" s="66"/>
      <c r="K184" s="110">
        <f t="shared" ref="K184:K189" si="18">IFERROR(J184*G184,0)</f>
        <v>0</v>
      </c>
    </row>
    <row r="185" spans="1:14" ht="15.6" x14ac:dyDescent="0.3">
      <c r="A185" s="58"/>
      <c r="B185" s="59" t="s">
        <v>16</v>
      </c>
      <c r="C185" s="60" t="s">
        <v>318</v>
      </c>
      <c r="D185" s="61" t="s">
        <v>319</v>
      </c>
      <c r="E185" s="62">
        <v>194.14</v>
      </c>
      <c r="F185" s="63">
        <f t="shared" si="13"/>
        <v>0</v>
      </c>
      <c r="G185" s="64">
        <f t="shared" si="14"/>
        <v>0</v>
      </c>
      <c r="H185" s="65">
        <v>1</v>
      </c>
      <c r="I185" s="65">
        <v>5</v>
      </c>
      <c r="J185" s="66"/>
      <c r="K185" s="67">
        <f t="shared" si="18"/>
        <v>0</v>
      </c>
    </row>
    <row r="186" spans="1:14" ht="15.6" x14ac:dyDescent="0.3">
      <c r="A186" s="58"/>
      <c r="B186" s="59" t="s">
        <v>16</v>
      </c>
      <c r="C186" s="60" t="s">
        <v>320</v>
      </c>
      <c r="D186" s="61" t="s">
        <v>321</v>
      </c>
      <c r="E186" s="62">
        <v>202.42</v>
      </c>
      <c r="F186" s="63">
        <f t="shared" si="13"/>
        <v>0</v>
      </c>
      <c r="G186" s="64">
        <f t="shared" si="14"/>
        <v>0</v>
      </c>
      <c r="H186" s="65">
        <v>1</v>
      </c>
      <c r="I186" s="65">
        <v>5</v>
      </c>
      <c r="J186" s="66"/>
      <c r="K186" s="67">
        <f t="shared" si="18"/>
        <v>0</v>
      </c>
    </row>
    <row r="187" spans="1:14" ht="15.6" x14ac:dyDescent="0.3">
      <c r="A187" s="58"/>
      <c r="B187" s="59" t="s">
        <v>16</v>
      </c>
      <c r="C187" s="60" t="s">
        <v>322</v>
      </c>
      <c r="D187" s="61" t="s">
        <v>323</v>
      </c>
      <c r="E187" s="62">
        <v>212.20999999999998</v>
      </c>
      <c r="F187" s="63">
        <f t="shared" si="13"/>
        <v>0</v>
      </c>
      <c r="G187" s="64">
        <f t="shared" si="14"/>
        <v>0</v>
      </c>
      <c r="H187" s="65">
        <v>1</v>
      </c>
      <c r="I187" s="65">
        <v>2</v>
      </c>
      <c r="J187" s="66"/>
      <c r="K187" s="67">
        <f t="shared" si="18"/>
        <v>0</v>
      </c>
    </row>
    <row r="188" spans="1:14" ht="15.6" x14ac:dyDescent="0.3">
      <c r="A188" s="58"/>
      <c r="B188" s="59" t="s">
        <v>16</v>
      </c>
      <c r="C188" s="60" t="s">
        <v>324</v>
      </c>
      <c r="D188" s="61" t="s">
        <v>325</v>
      </c>
      <c r="E188" s="62">
        <v>253.7</v>
      </c>
      <c r="F188" s="63">
        <f t="shared" si="13"/>
        <v>0</v>
      </c>
      <c r="G188" s="64">
        <f t="shared" si="14"/>
        <v>0</v>
      </c>
      <c r="H188" s="65">
        <v>1</v>
      </c>
      <c r="I188" s="65">
        <v>2</v>
      </c>
      <c r="J188" s="66"/>
      <c r="K188" s="67">
        <f t="shared" si="18"/>
        <v>0</v>
      </c>
    </row>
    <row r="189" spans="1:14" ht="15.6" x14ac:dyDescent="0.3">
      <c r="A189" s="106"/>
      <c r="B189" s="59" t="s">
        <v>16</v>
      </c>
      <c r="C189" s="60" t="s">
        <v>326</v>
      </c>
      <c r="D189" s="61" t="s">
        <v>327</v>
      </c>
      <c r="E189" s="62">
        <v>318.37</v>
      </c>
      <c r="F189" s="63">
        <f t="shared" si="13"/>
        <v>0</v>
      </c>
      <c r="G189" s="64">
        <f t="shared" si="14"/>
        <v>0</v>
      </c>
      <c r="H189" s="65">
        <v>1</v>
      </c>
      <c r="I189" s="65">
        <v>2</v>
      </c>
      <c r="J189" s="66"/>
      <c r="K189" s="67">
        <f t="shared" si="18"/>
        <v>0</v>
      </c>
    </row>
    <row r="190" spans="1:14" s="21" customFormat="1" ht="28.5" customHeight="1" x14ac:dyDescent="0.3">
      <c r="A190" s="111"/>
      <c r="B190" s="112" t="s">
        <v>328</v>
      </c>
      <c r="C190" s="113"/>
      <c r="D190" s="114" t="s">
        <v>329</v>
      </c>
      <c r="E190" s="115" t="s">
        <v>14</v>
      </c>
      <c r="F190" s="116" t="s">
        <v>330</v>
      </c>
      <c r="G190" s="117"/>
      <c r="H190" s="118"/>
      <c r="I190" s="119"/>
      <c r="J190" s="120"/>
      <c r="K190" s="121"/>
      <c r="L190" s="122"/>
      <c r="M190" s="123"/>
      <c r="N190" s="124"/>
    </row>
    <row r="191" spans="1:14" ht="15.6" x14ac:dyDescent="0.3">
      <c r="A191" s="75"/>
      <c r="B191" s="49"/>
      <c r="C191" s="76" t="s">
        <v>14</v>
      </c>
      <c r="D191" s="77" t="s">
        <v>15</v>
      </c>
      <c r="E191" s="78" t="s">
        <v>14</v>
      </c>
      <c r="F191" s="79">
        <f t="shared" ref="F191:F254" si="19">$F$2</f>
        <v>0</v>
      </c>
      <c r="G191" s="80" t="str">
        <f t="shared" si="14"/>
        <v>-</v>
      </c>
      <c r="H191" s="81" t="s">
        <v>14</v>
      </c>
      <c r="I191" s="81" t="s">
        <v>14</v>
      </c>
      <c r="J191" s="82"/>
      <c r="K191" s="83"/>
      <c r="L191" s="12"/>
      <c r="M191" s="13"/>
    </row>
    <row r="192" spans="1:14" ht="15.6" x14ac:dyDescent="0.3">
      <c r="A192" s="58"/>
      <c r="B192" s="125" t="s">
        <v>331</v>
      </c>
      <c r="C192" s="60" t="s">
        <v>332</v>
      </c>
      <c r="D192" s="61" t="s">
        <v>333</v>
      </c>
      <c r="E192" s="62">
        <v>28.200000000000003</v>
      </c>
      <c r="F192" s="63">
        <f t="shared" si="19"/>
        <v>0</v>
      </c>
      <c r="G192" s="64">
        <f t="shared" si="14"/>
        <v>0</v>
      </c>
      <c r="H192" s="65">
        <v>10</v>
      </c>
      <c r="I192" s="65">
        <v>20</v>
      </c>
      <c r="J192" s="66"/>
      <c r="K192" s="67">
        <f t="shared" ref="K192:K197" si="20">IFERROR(J192*G192,0)</f>
        <v>0</v>
      </c>
    </row>
    <row r="193" spans="1:13" ht="15.6" x14ac:dyDescent="0.3">
      <c r="A193" s="58"/>
      <c r="B193" s="125" t="s">
        <v>331</v>
      </c>
      <c r="C193" s="60" t="s">
        <v>334</v>
      </c>
      <c r="D193" s="61" t="s">
        <v>335</v>
      </c>
      <c r="E193" s="62">
        <v>31.53</v>
      </c>
      <c r="F193" s="63">
        <f t="shared" si="19"/>
        <v>0</v>
      </c>
      <c r="G193" s="64">
        <f t="shared" si="14"/>
        <v>0</v>
      </c>
      <c r="H193" s="65">
        <v>10</v>
      </c>
      <c r="I193" s="65">
        <v>20</v>
      </c>
      <c r="J193" s="66"/>
      <c r="K193" s="67">
        <f t="shared" si="20"/>
        <v>0</v>
      </c>
    </row>
    <row r="194" spans="1:13" ht="15.6" x14ac:dyDescent="0.3">
      <c r="A194" s="58"/>
      <c r="B194" s="125" t="s">
        <v>331</v>
      </c>
      <c r="C194" s="60" t="s">
        <v>336</v>
      </c>
      <c r="D194" s="61" t="s">
        <v>337</v>
      </c>
      <c r="E194" s="62">
        <v>38.369999999999997</v>
      </c>
      <c r="F194" s="63">
        <f t="shared" si="19"/>
        <v>0</v>
      </c>
      <c r="G194" s="64">
        <f t="shared" si="14"/>
        <v>0</v>
      </c>
      <c r="H194" s="65">
        <v>5</v>
      </c>
      <c r="I194" s="65">
        <v>10</v>
      </c>
      <c r="J194" s="66"/>
      <c r="K194" s="67">
        <f t="shared" si="20"/>
        <v>0</v>
      </c>
    </row>
    <row r="195" spans="1:13" ht="15.6" x14ac:dyDescent="0.3">
      <c r="A195" s="58"/>
      <c r="B195" s="125" t="s">
        <v>331</v>
      </c>
      <c r="C195" s="60" t="s">
        <v>338</v>
      </c>
      <c r="D195" s="61" t="s">
        <v>339</v>
      </c>
      <c r="E195" s="62">
        <v>65.440000000000012</v>
      </c>
      <c r="F195" s="63">
        <f t="shared" si="19"/>
        <v>0</v>
      </c>
      <c r="G195" s="64">
        <f t="shared" si="14"/>
        <v>0</v>
      </c>
      <c r="H195" s="65">
        <v>1</v>
      </c>
      <c r="I195" s="65">
        <v>4</v>
      </c>
      <c r="J195" s="66"/>
      <c r="K195" s="67">
        <f t="shared" si="20"/>
        <v>0</v>
      </c>
    </row>
    <row r="196" spans="1:13" ht="15.6" x14ac:dyDescent="0.3">
      <c r="A196" s="58"/>
      <c r="B196" s="125" t="s">
        <v>331</v>
      </c>
      <c r="C196" s="60" t="s">
        <v>340</v>
      </c>
      <c r="D196" s="61" t="s">
        <v>341</v>
      </c>
      <c r="E196" s="62">
        <v>84.45</v>
      </c>
      <c r="F196" s="63">
        <f t="shared" si="19"/>
        <v>0</v>
      </c>
      <c r="G196" s="64">
        <f t="shared" si="14"/>
        <v>0</v>
      </c>
      <c r="H196" s="65">
        <v>1</v>
      </c>
      <c r="I196" s="65">
        <v>4</v>
      </c>
      <c r="J196" s="66"/>
      <c r="K196" s="67">
        <f t="shared" si="20"/>
        <v>0</v>
      </c>
    </row>
    <row r="197" spans="1:13" ht="15.6" x14ac:dyDescent="0.3">
      <c r="A197" s="58"/>
      <c r="B197" s="125" t="s">
        <v>331</v>
      </c>
      <c r="C197" s="60" t="s">
        <v>342</v>
      </c>
      <c r="D197" s="61" t="s">
        <v>343</v>
      </c>
      <c r="E197" s="62">
        <v>125.21000000000001</v>
      </c>
      <c r="F197" s="63">
        <f t="shared" si="19"/>
        <v>0</v>
      </c>
      <c r="G197" s="64">
        <f t="shared" si="14"/>
        <v>0</v>
      </c>
      <c r="H197" s="65">
        <v>1</v>
      </c>
      <c r="I197" s="65">
        <v>2</v>
      </c>
      <c r="J197" s="66"/>
      <c r="K197" s="67">
        <f t="shared" si="20"/>
        <v>0</v>
      </c>
    </row>
    <row r="198" spans="1:13" ht="15.6" x14ac:dyDescent="0.3">
      <c r="A198" s="48"/>
      <c r="B198" s="49"/>
      <c r="C198" s="50" t="s">
        <v>14</v>
      </c>
      <c r="D198" s="51" t="s">
        <v>29</v>
      </c>
      <c r="E198" s="52" t="s">
        <v>14</v>
      </c>
      <c r="F198" s="53">
        <f t="shared" si="19"/>
        <v>0</v>
      </c>
      <c r="G198" s="54" t="str">
        <f t="shared" ref="G198:G261" si="21">IFERROR(E198*F198,"-")</f>
        <v>-</v>
      </c>
      <c r="H198" s="55" t="s">
        <v>14</v>
      </c>
      <c r="I198" s="55" t="s">
        <v>14</v>
      </c>
      <c r="J198" s="56"/>
      <c r="K198" s="57"/>
      <c r="L198" s="12"/>
      <c r="M198" s="13"/>
    </row>
    <row r="199" spans="1:13" ht="15.6" x14ac:dyDescent="0.3">
      <c r="A199" s="58"/>
      <c r="B199" s="125" t="s">
        <v>331</v>
      </c>
      <c r="C199" s="60" t="s">
        <v>344</v>
      </c>
      <c r="D199" s="61" t="s">
        <v>345</v>
      </c>
      <c r="E199" s="62">
        <v>28.200000000000003</v>
      </c>
      <c r="F199" s="63">
        <f t="shared" si="19"/>
        <v>0</v>
      </c>
      <c r="G199" s="64">
        <f t="shared" si="21"/>
        <v>0</v>
      </c>
      <c r="H199" s="65">
        <v>10</v>
      </c>
      <c r="I199" s="65">
        <v>20</v>
      </c>
      <c r="J199" s="66"/>
      <c r="K199" s="67">
        <f t="shared" ref="K199:K204" si="22">IFERROR(J199*G199,0)</f>
        <v>0</v>
      </c>
    </row>
    <row r="200" spans="1:13" ht="15.6" x14ac:dyDescent="0.3">
      <c r="A200" s="58"/>
      <c r="B200" s="125" t="s">
        <v>331</v>
      </c>
      <c r="C200" s="60" t="s">
        <v>346</v>
      </c>
      <c r="D200" s="61" t="s">
        <v>347</v>
      </c>
      <c r="E200" s="62">
        <v>30.92</v>
      </c>
      <c r="F200" s="63">
        <f t="shared" si="19"/>
        <v>0</v>
      </c>
      <c r="G200" s="64">
        <f t="shared" si="21"/>
        <v>0</v>
      </c>
      <c r="H200" s="65">
        <v>10</v>
      </c>
      <c r="I200" s="65">
        <v>20</v>
      </c>
      <c r="J200" s="66"/>
      <c r="K200" s="67">
        <f t="shared" si="22"/>
        <v>0</v>
      </c>
    </row>
    <row r="201" spans="1:13" ht="15.6" x14ac:dyDescent="0.3">
      <c r="A201" s="58"/>
      <c r="B201" s="125" t="s">
        <v>331</v>
      </c>
      <c r="C201" s="60" t="s">
        <v>348</v>
      </c>
      <c r="D201" s="61" t="s">
        <v>349</v>
      </c>
      <c r="E201" s="62">
        <v>37.64</v>
      </c>
      <c r="F201" s="63">
        <f t="shared" si="19"/>
        <v>0</v>
      </c>
      <c r="G201" s="64">
        <f t="shared" si="21"/>
        <v>0</v>
      </c>
      <c r="H201" s="65">
        <v>5</v>
      </c>
      <c r="I201" s="65">
        <v>10</v>
      </c>
      <c r="J201" s="66"/>
      <c r="K201" s="67">
        <f t="shared" si="22"/>
        <v>0</v>
      </c>
    </row>
    <row r="202" spans="1:13" ht="15.6" x14ac:dyDescent="0.3">
      <c r="A202" s="58"/>
      <c r="B202" s="125" t="s">
        <v>331</v>
      </c>
      <c r="C202" s="60" t="s">
        <v>350</v>
      </c>
      <c r="D202" s="61" t="s">
        <v>351</v>
      </c>
      <c r="E202" s="62">
        <v>65.440000000000012</v>
      </c>
      <c r="F202" s="63">
        <f t="shared" si="19"/>
        <v>0</v>
      </c>
      <c r="G202" s="64">
        <f t="shared" si="21"/>
        <v>0</v>
      </c>
      <c r="H202" s="65">
        <v>1</v>
      </c>
      <c r="I202" s="65">
        <v>4</v>
      </c>
      <c r="J202" s="66"/>
      <c r="K202" s="67">
        <f t="shared" si="22"/>
        <v>0</v>
      </c>
    </row>
    <row r="203" spans="1:13" ht="15.6" x14ac:dyDescent="0.3">
      <c r="A203" s="58"/>
      <c r="B203" s="125" t="s">
        <v>331</v>
      </c>
      <c r="C203" s="60" t="s">
        <v>352</v>
      </c>
      <c r="D203" s="61" t="s">
        <v>353</v>
      </c>
      <c r="E203" s="62">
        <v>84.45</v>
      </c>
      <c r="F203" s="63">
        <f t="shared" si="19"/>
        <v>0</v>
      </c>
      <c r="G203" s="64">
        <f t="shared" si="21"/>
        <v>0</v>
      </c>
      <c r="H203" s="65">
        <v>1</v>
      </c>
      <c r="I203" s="65">
        <v>5</v>
      </c>
      <c r="J203" s="66"/>
      <c r="K203" s="67">
        <f t="shared" si="22"/>
        <v>0</v>
      </c>
    </row>
    <row r="204" spans="1:13" ht="15.6" x14ac:dyDescent="0.3">
      <c r="A204" s="58"/>
      <c r="B204" s="125" t="s">
        <v>331</v>
      </c>
      <c r="C204" s="60" t="s">
        <v>354</v>
      </c>
      <c r="D204" s="61" t="s">
        <v>355</v>
      </c>
      <c r="E204" s="62">
        <v>125.21000000000001</v>
      </c>
      <c r="F204" s="63">
        <f t="shared" si="19"/>
        <v>0</v>
      </c>
      <c r="G204" s="64">
        <f t="shared" si="21"/>
        <v>0</v>
      </c>
      <c r="H204" s="65">
        <v>1</v>
      </c>
      <c r="I204" s="65">
        <v>2</v>
      </c>
      <c r="J204" s="66"/>
      <c r="K204" s="67">
        <f t="shared" si="22"/>
        <v>0</v>
      </c>
    </row>
    <row r="205" spans="1:13" ht="15.6" x14ac:dyDescent="0.3">
      <c r="A205" s="48"/>
      <c r="B205" s="49"/>
      <c r="C205" s="50" t="s">
        <v>14</v>
      </c>
      <c r="D205" s="51" t="s">
        <v>42</v>
      </c>
      <c r="E205" s="52" t="s">
        <v>14</v>
      </c>
      <c r="F205" s="53">
        <f t="shared" si="19"/>
        <v>0</v>
      </c>
      <c r="G205" s="54" t="str">
        <f t="shared" si="21"/>
        <v>-</v>
      </c>
      <c r="H205" s="55" t="s">
        <v>14</v>
      </c>
      <c r="I205" s="55" t="s">
        <v>14</v>
      </c>
      <c r="J205" s="56"/>
      <c r="K205" s="57"/>
      <c r="L205" s="12"/>
      <c r="M205" s="13"/>
    </row>
    <row r="206" spans="1:13" ht="15.6" x14ac:dyDescent="0.3">
      <c r="A206" s="58"/>
      <c r="B206" s="125" t="s">
        <v>331</v>
      </c>
      <c r="C206" s="60" t="s">
        <v>356</v>
      </c>
      <c r="D206" s="61" t="s">
        <v>357</v>
      </c>
      <c r="E206" s="62">
        <v>28.6</v>
      </c>
      <c r="F206" s="63">
        <f t="shared" si="19"/>
        <v>0</v>
      </c>
      <c r="G206" s="64">
        <f t="shared" si="21"/>
        <v>0</v>
      </c>
      <c r="H206" s="65">
        <v>10</v>
      </c>
      <c r="I206" s="65">
        <v>20</v>
      </c>
      <c r="J206" s="66"/>
      <c r="K206" s="67">
        <f t="shared" ref="K206:K211" si="23">IFERROR(J206*G206,0)</f>
        <v>0</v>
      </c>
    </row>
    <row r="207" spans="1:13" ht="15.6" x14ac:dyDescent="0.3">
      <c r="A207" s="58"/>
      <c r="B207" s="125" t="s">
        <v>331</v>
      </c>
      <c r="C207" s="60" t="s">
        <v>358</v>
      </c>
      <c r="D207" s="61" t="s">
        <v>359</v>
      </c>
      <c r="E207" s="62">
        <v>34.699999999999996</v>
      </c>
      <c r="F207" s="63">
        <f t="shared" si="19"/>
        <v>0</v>
      </c>
      <c r="G207" s="64">
        <f t="shared" si="21"/>
        <v>0</v>
      </c>
      <c r="H207" s="65">
        <v>10</v>
      </c>
      <c r="I207" s="65">
        <v>20</v>
      </c>
      <c r="J207" s="66"/>
      <c r="K207" s="67">
        <f t="shared" si="23"/>
        <v>0</v>
      </c>
    </row>
    <row r="208" spans="1:13" ht="15.6" x14ac:dyDescent="0.3">
      <c r="A208" s="58"/>
      <c r="B208" s="125" t="s">
        <v>331</v>
      </c>
      <c r="C208" s="60" t="s">
        <v>360</v>
      </c>
      <c r="D208" s="61" t="s">
        <v>361</v>
      </c>
      <c r="E208" s="62">
        <v>43.65</v>
      </c>
      <c r="F208" s="63">
        <f t="shared" si="19"/>
        <v>0</v>
      </c>
      <c r="G208" s="64">
        <f t="shared" si="21"/>
        <v>0</v>
      </c>
      <c r="H208" s="65">
        <v>5</v>
      </c>
      <c r="I208" s="65">
        <v>10</v>
      </c>
      <c r="J208" s="66"/>
      <c r="K208" s="67">
        <f t="shared" si="23"/>
        <v>0</v>
      </c>
    </row>
    <row r="209" spans="1:13" ht="15.6" x14ac:dyDescent="0.3">
      <c r="A209" s="58"/>
      <c r="B209" s="125" t="s">
        <v>331</v>
      </c>
      <c r="C209" s="60" t="s">
        <v>362</v>
      </c>
      <c r="D209" s="61" t="s">
        <v>363</v>
      </c>
      <c r="E209" s="62">
        <v>78.14</v>
      </c>
      <c r="F209" s="63">
        <f t="shared" si="19"/>
        <v>0</v>
      </c>
      <c r="G209" s="64">
        <f t="shared" si="21"/>
        <v>0</v>
      </c>
      <c r="H209" s="65">
        <v>1</v>
      </c>
      <c r="I209" s="65">
        <v>4</v>
      </c>
      <c r="J209" s="66"/>
      <c r="K209" s="67">
        <f t="shared" si="23"/>
        <v>0</v>
      </c>
    </row>
    <row r="210" spans="1:13" ht="15.6" x14ac:dyDescent="0.3">
      <c r="A210" s="58"/>
      <c r="B210" s="125" t="s">
        <v>331</v>
      </c>
      <c r="C210" s="60" t="s">
        <v>364</v>
      </c>
      <c r="D210" s="61" t="s">
        <v>365</v>
      </c>
      <c r="E210" s="62">
        <v>98.02000000000001</v>
      </c>
      <c r="F210" s="63">
        <f t="shared" si="19"/>
        <v>0</v>
      </c>
      <c r="G210" s="64">
        <f t="shared" si="21"/>
        <v>0</v>
      </c>
      <c r="H210" s="65">
        <v>1</v>
      </c>
      <c r="I210" s="65">
        <v>4</v>
      </c>
      <c r="J210" s="66"/>
      <c r="K210" s="67">
        <f t="shared" si="23"/>
        <v>0</v>
      </c>
    </row>
    <row r="211" spans="1:13" ht="15.6" x14ac:dyDescent="0.3">
      <c r="A211" s="58"/>
      <c r="B211" s="125" t="s">
        <v>331</v>
      </c>
      <c r="C211" s="60" t="s">
        <v>366</v>
      </c>
      <c r="D211" s="61" t="s">
        <v>367</v>
      </c>
      <c r="E211" s="62">
        <v>135.73999999999998</v>
      </c>
      <c r="F211" s="63">
        <f t="shared" si="19"/>
        <v>0</v>
      </c>
      <c r="G211" s="64">
        <f t="shared" si="21"/>
        <v>0</v>
      </c>
      <c r="H211" s="65">
        <v>1</v>
      </c>
      <c r="I211" s="65">
        <v>2</v>
      </c>
      <c r="J211" s="66"/>
      <c r="K211" s="67">
        <f t="shared" si="23"/>
        <v>0</v>
      </c>
    </row>
    <row r="212" spans="1:13" ht="15.6" x14ac:dyDescent="0.3">
      <c r="A212" s="48"/>
      <c r="B212" s="49"/>
      <c r="C212" s="50" t="s">
        <v>14</v>
      </c>
      <c r="D212" s="51" t="s">
        <v>55</v>
      </c>
      <c r="E212" s="52" t="s">
        <v>14</v>
      </c>
      <c r="F212" s="53">
        <f t="shared" si="19"/>
        <v>0</v>
      </c>
      <c r="G212" s="54" t="str">
        <f t="shared" si="21"/>
        <v>-</v>
      </c>
      <c r="H212" s="55" t="s">
        <v>14</v>
      </c>
      <c r="I212" s="55" t="s">
        <v>14</v>
      </c>
      <c r="J212" s="56"/>
      <c r="K212" s="57"/>
      <c r="L212" s="12"/>
      <c r="M212" s="13"/>
    </row>
    <row r="213" spans="1:13" ht="15.6" x14ac:dyDescent="0.3">
      <c r="A213" s="58"/>
      <c r="B213" s="125" t="s">
        <v>331</v>
      </c>
      <c r="C213" s="60" t="s">
        <v>368</v>
      </c>
      <c r="D213" s="61" t="s">
        <v>369</v>
      </c>
      <c r="E213" s="62">
        <v>29.46</v>
      </c>
      <c r="F213" s="63">
        <f t="shared" si="19"/>
        <v>0</v>
      </c>
      <c r="G213" s="64">
        <f t="shared" si="21"/>
        <v>0</v>
      </c>
      <c r="H213" s="65">
        <v>10</v>
      </c>
      <c r="I213" s="65">
        <v>20</v>
      </c>
      <c r="J213" s="66"/>
      <c r="K213" s="67">
        <f t="shared" ref="K213:K218" si="24">IFERROR(J213*G213,0)</f>
        <v>0</v>
      </c>
    </row>
    <row r="214" spans="1:13" ht="15.6" x14ac:dyDescent="0.3">
      <c r="A214" s="58"/>
      <c r="B214" s="125" t="s">
        <v>331</v>
      </c>
      <c r="C214" s="60" t="s">
        <v>370</v>
      </c>
      <c r="D214" s="61" t="s">
        <v>371</v>
      </c>
      <c r="E214" s="62">
        <v>35.75</v>
      </c>
      <c r="F214" s="63">
        <f t="shared" si="19"/>
        <v>0</v>
      </c>
      <c r="G214" s="64">
        <f t="shared" si="21"/>
        <v>0</v>
      </c>
      <c r="H214" s="65">
        <v>10</v>
      </c>
      <c r="I214" s="65">
        <v>20</v>
      </c>
      <c r="J214" s="66"/>
      <c r="K214" s="67">
        <f t="shared" si="24"/>
        <v>0</v>
      </c>
    </row>
    <row r="215" spans="1:13" ht="15.6" x14ac:dyDescent="0.3">
      <c r="A215" s="58"/>
      <c r="B215" s="125" t="s">
        <v>331</v>
      </c>
      <c r="C215" s="60" t="s">
        <v>372</v>
      </c>
      <c r="D215" s="61" t="s">
        <v>373</v>
      </c>
      <c r="E215" s="62">
        <v>44.97</v>
      </c>
      <c r="F215" s="63">
        <f t="shared" si="19"/>
        <v>0</v>
      </c>
      <c r="G215" s="64">
        <f t="shared" si="21"/>
        <v>0</v>
      </c>
      <c r="H215" s="65">
        <v>5</v>
      </c>
      <c r="I215" s="65">
        <v>10</v>
      </c>
      <c r="J215" s="66"/>
      <c r="K215" s="67">
        <f t="shared" si="24"/>
        <v>0</v>
      </c>
    </row>
    <row r="216" spans="1:13" ht="15.6" x14ac:dyDescent="0.3">
      <c r="A216" s="58"/>
      <c r="B216" s="125" t="s">
        <v>331</v>
      </c>
      <c r="C216" s="60" t="s">
        <v>374</v>
      </c>
      <c r="D216" s="61" t="s">
        <v>375</v>
      </c>
      <c r="E216" s="62">
        <v>78.14</v>
      </c>
      <c r="F216" s="63">
        <f t="shared" si="19"/>
        <v>0</v>
      </c>
      <c r="G216" s="64">
        <f t="shared" si="21"/>
        <v>0</v>
      </c>
      <c r="H216" s="65">
        <v>1</v>
      </c>
      <c r="I216" s="65">
        <v>4</v>
      </c>
      <c r="J216" s="66"/>
      <c r="K216" s="67">
        <f t="shared" si="24"/>
        <v>0</v>
      </c>
    </row>
    <row r="217" spans="1:13" ht="15.6" x14ac:dyDescent="0.3">
      <c r="A217" s="58"/>
      <c r="B217" s="125" t="s">
        <v>331</v>
      </c>
      <c r="C217" s="60" t="s">
        <v>376</v>
      </c>
      <c r="D217" s="61" t="s">
        <v>377</v>
      </c>
      <c r="E217" s="62">
        <v>98.02000000000001</v>
      </c>
      <c r="F217" s="63">
        <f t="shared" si="19"/>
        <v>0</v>
      </c>
      <c r="G217" s="64">
        <f t="shared" si="21"/>
        <v>0</v>
      </c>
      <c r="H217" s="65">
        <v>1</v>
      </c>
      <c r="I217" s="65">
        <v>6</v>
      </c>
      <c r="J217" s="66"/>
      <c r="K217" s="67">
        <f t="shared" si="24"/>
        <v>0</v>
      </c>
    </row>
    <row r="218" spans="1:13" ht="15.6" x14ac:dyDescent="0.3">
      <c r="A218" s="58"/>
      <c r="B218" s="125" t="s">
        <v>331</v>
      </c>
      <c r="C218" s="69" t="s">
        <v>378</v>
      </c>
      <c r="D218" s="70" t="s">
        <v>379</v>
      </c>
      <c r="E218" s="71">
        <v>135.73999999999998</v>
      </c>
      <c r="F218" s="72">
        <f t="shared" si="19"/>
        <v>0</v>
      </c>
      <c r="G218" s="64">
        <f t="shared" si="21"/>
        <v>0</v>
      </c>
      <c r="H218" s="73">
        <v>1</v>
      </c>
      <c r="I218" s="73">
        <v>4</v>
      </c>
      <c r="J218" s="74"/>
      <c r="K218" s="67">
        <f t="shared" si="24"/>
        <v>0</v>
      </c>
    </row>
    <row r="219" spans="1:13" ht="15.6" x14ac:dyDescent="0.3">
      <c r="A219" s="48"/>
      <c r="B219" s="68"/>
      <c r="C219" s="50"/>
      <c r="D219" s="51" t="s">
        <v>68</v>
      </c>
      <c r="E219" s="52" t="s">
        <v>14</v>
      </c>
      <c r="F219" s="53">
        <f t="shared" si="19"/>
        <v>0</v>
      </c>
      <c r="G219" s="54" t="str">
        <f t="shared" si="21"/>
        <v>-</v>
      </c>
      <c r="H219" s="55"/>
      <c r="I219" s="55"/>
      <c r="J219" s="56"/>
      <c r="K219" s="57"/>
      <c r="L219" s="12"/>
      <c r="M219" s="13"/>
    </row>
    <row r="220" spans="1:13" ht="15.6" x14ac:dyDescent="0.3">
      <c r="A220" s="109"/>
      <c r="B220" s="125" t="s">
        <v>331</v>
      </c>
      <c r="C220" s="60" t="s">
        <v>380</v>
      </c>
      <c r="D220" s="61" t="s">
        <v>381</v>
      </c>
      <c r="E220" s="62">
        <v>25.41</v>
      </c>
      <c r="F220" s="63">
        <f t="shared" si="19"/>
        <v>0</v>
      </c>
      <c r="G220" s="64">
        <f t="shared" si="21"/>
        <v>0</v>
      </c>
      <c r="H220" s="65">
        <v>10</v>
      </c>
      <c r="I220" s="65">
        <v>30</v>
      </c>
      <c r="J220" s="66"/>
      <c r="K220" s="110">
        <f t="shared" ref="K220:K225" si="25">IFERROR(J220*G220,0)</f>
        <v>0</v>
      </c>
    </row>
    <row r="221" spans="1:13" ht="15.6" x14ac:dyDescent="0.3">
      <c r="A221" s="58"/>
      <c r="B221" s="125" t="s">
        <v>331</v>
      </c>
      <c r="C221" s="60" t="s">
        <v>382</v>
      </c>
      <c r="D221" s="61" t="s">
        <v>383</v>
      </c>
      <c r="E221" s="62">
        <v>29.080000000000002</v>
      </c>
      <c r="F221" s="63">
        <f t="shared" si="19"/>
        <v>0</v>
      </c>
      <c r="G221" s="64">
        <f t="shared" si="21"/>
        <v>0</v>
      </c>
      <c r="H221" s="65">
        <v>10</v>
      </c>
      <c r="I221" s="65">
        <v>30</v>
      </c>
      <c r="J221" s="66"/>
      <c r="K221" s="67">
        <f t="shared" si="25"/>
        <v>0</v>
      </c>
    </row>
    <row r="222" spans="1:13" ht="15.6" x14ac:dyDescent="0.3">
      <c r="A222" s="58"/>
      <c r="B222" s="125" t="s">
        <v>331</v>
      </c>
      <c r="C222" s="60" t="s">
        <v>384</v>
      </c>
      <c r="D222" s="61" t="s">
        <v>385</v>
      </c>
      <c r="E222" s="62">
        <v>43.39</v>
      </c>
      <c r="F222" s="63">
        <f t="shared" si="19"/>
        <v>0</v>
      </c>
      <c r="G222" s="64">
        <f t="shared" si="21"/>
        <v>0</v>
      </c>
      <c r="H222" s="65">
        <v>5</v>
      </c>
      <c r="I222" s="65">
        <v>20</v>
      </c>
      <c r="J222" s="66"/>
      <c r="K222" s="67">
        <f t="shared" si="25"/>
        <v>0</v>
      </c>
    </row>
    <row r="223" spans="1:13" ht="15.6" x14ac:dyDescent="0.3">
      <c r="A223" s="58"/>
      <c r="B223" s="125" t="s">
        <v>331</v>
      </c>
      <c r="C223" s="60" t="s">
        <v>386</v>
      </c>
      <c r="D223" s="61" t="s">
        <v>387</v>
      </c>
      <c r="E223" s="62">
        <v>55.22</v>
      </c>
      <c r="F223" s="63">
        <f t="shared" si="19"/>
        <v>0</v>
      </c>
      <c r="G223" s="64">
        <f t="shared" si="21"/>
        <v>0</v>
      </c>
      <c r="H223" s="65">
        <v>1</v>
      </c>
      <c r="I223" s="65">
        <v>10</v>
      </c>
      <c r="J223" s="66"/>
      <c r="K223" s="67">
        <f t="shared" si="25"/>
        <v>0</v>
      </c>
    </row>
    <row r="224" spans="1:13" ht="15.6" x14ac:dyDescent="0.3">
      <c r="A224" s="58"/>
      <c r="B224" s="125" t="s">
        <v>331</v>
      </c>
      <c r="C224" s="60" t="s">
        <v>388</v>
      </c>
      <c r="D224" s="61" t="s">
        <v>389</v>
      </c>
      <c r="E224" s="62">
        <v>74.56</v>
      </c>
      <c r="F224" s="63">
        <f t="shared" si="19"/>
        <v>0</v>
      </c>
      <c r="G224" s="64">
        <f t="shared" si="21"/>
        <v>0</v>
      </c>
      <c r="H224" s="65">
        <v>1</v>
      </c>
      <c r="I224" s="65">
        <v>10</v>
      </c>
      <c r="J224" s="66"/>
      <c r="K224" s="67">
        <f t="shared" si="25"/>
        <v>0</v>
      </c>
    </row>
    <row r="225" spans="1:13" ht="15.6" x14ac:dyDescent="0.3">
      <c r="A225" s="58"/>
      <c r="B225" s="125" t="s">
        <v>331</v>
      </c>
      <c r="C225" s="69" t="s">
        <v>390</v>
      </c>
      <c r="D225" s="70" t="s">
        <v>391</v>
      </c>
      <c r="E225" s="71">
        <v>107.98</v>
      </c>
      <c r="F225" s="72">
        <f t="shared" si="19"/>
        <v>0</v>
      </c>
      <c r="G225" s="64">
        <f t="shared" si="21"/>
        <v>0</v>
      </c>
      <c r="H225" s="73">
        <v>1</v>
      </c>
      <c r="I225" s="73">
        <v>6</v>
      </c>
      <c r="J225" s="74"/>
      <c r="K225" s="67">
        <f t="shared" si="25"/>
        <v>0</v>
      </c>
    </row>
    <row r="226" spans="1:13" ht="15.6" x14ac:dyDescent="0.3">
      <c r="A226" s="75"/>
      <c r="B226" s="49"/>
      <c r="C226" s="76" t="s">
        <v>14</v>
      </c>
      <c r="D226" s="77" t="s">
        <v>81</v>
      </c>
      <c r="E226" s="78" t="s">
        <v>14</v>
      </c>
      <c r="F226" s="79">
        <f t="shared" si="19"/>
        <v>0</v>
      </c>
      <c r="G226" s="80" t="str">
        <f t="shared" si="21"/>
        <v>-</v>
      </c>
      <c r="H226" s="81" t="s">
        <v>14</v>
      </c>
      <c r="I226" s="81" t="s">
        <v>14</v>
      </c>
      <c r="J226" s="82"/>
      <c r="K226" s="83"/>
      <c r="L226" s="12"/>
      <c r="M226" s="13"/>
    </row>
    <row r="227" spans="1:13" ht="15.6" x14ac:dyDescent="0.3">
      <c r="A227" s="58"/>
      <c r="B227" s="125" t="s">
        <v>331</v>
      </c>
      <c r="C227" s="60" t="s">
        <v>392</v>
      </c>
      <c r="D227" s="61" t="s">
        <v>393</v>
      </c>
      <c r="E227" s="62">
        <v>30.78</v>
      </c>
      <c r="F227" s="63">
        <f t="shared" si="19"/>
        <v>0</v>
      </c>
      <c r="G227" s="64">
        <f t="shared" si="21"/>
        <v>0</v>
      </c>
      <c r="H227" s="65">
        <v>10</v>
      </c>
      <c r="I227" s="65">
        <v>30</v>
      </c>
      <c r="J227" s="66"/>
      <c r="K227" s="67">
        <f t="shared" ref="K227:K232" si="26">IFERROR(J227*G227,0)</f>
        <v>0</v>
      </c>
    </row>
    <row r="228" spans="1:13" ht="15.6" x14ac:dyDescent="0.3">
      <c r="A228" s="58"/>
      <c r="B228" s="125" t="s">
        <v>331</v>
      </c>
      <c r="C228" s="60" t="s">
        <v>394</v>
      </c>
      <c r="D228" s="61" t="s">
        <v>395</v>
      </c>
      <c r="E228" s="62">
        <v>34.4</v>
      </c>
      <c r="F228" s="63">
        <f t="shared" si="19"/>
        <v>0</v>
      </c>
      <c r="G228" s="64">
        <f t="shared" si="21"/>
        <v>0</v>
      </c>
      <c r="H228" s="65">
        <v>10</v>
      </c>
      <c r="I228" s="65">
        <v>30</v>
      </c>
      <c r="J228" s="66"/>
      <c r="K228" s="67">
        <f t="shared" si="26"/>
        <v>0</v>
      </c>
    </row>
    <row r="229" spans="1:13" ht="15.6" x14ac:dyDescent="0.3">
      <c r="A229" s="58"/>
      <c r="B229" s="125" t="s">
        <v>331</v>
      </c>
      <c r="C229" s="60" t="s">
        <v>396</v>
      </c>
      <c r="D229" s="61" t="s">
        <v>397</v>
      </c>
      <c r="E229" s="62">
        <v>48.75</v>
      </c>
      <c r="F229" s="63">
        <f t="shared" si="19"/>
        <v>0</v>
      </c>
      <c r="G229" s="64">
        <f t="shared" si="21"/>
        <v>0</v>
      </c>
      <c r="H229" s="65">
        <v>5</v>
      </c>
      <c r="I229" s="65">
        <v>20</v>
      </c>
      <c r="J229" s="66"/>
      <c r="K229" s="67">
        <f t="shared" si="26"/>
        <v>0</v>
      </c>
    </row>
    <row r="230" spans="1:13" ht="15.6" x14ac:dyDescent="0.3">
      <c r="A230" s="58"/>
      <c r="B230" s="125" t="s">
        <v>331</v>
      </c>
      <c r="C230" s="60" t="s">
        <v>398</v>
      </c>
      <c r="D230" s="61" t="s">
        <v>399</v>
      </c>
      <c r="E230" s="62">
        <v>61.54</v>
      </c>
      <c r="F230" s="63">
        <f t="shared" si="19"/>
        <v>0</v>
      </c>
      <c r="G230" s="64">
        <f t="shared" si="21"/>
        <v>0</v>
      </c>
      <c r="H230" s="65">
        <v>1</v>
      </c>
      <c r="I230" s="65">
        <v>10</v>
      </c>
      <c r="J230" s="66"/>
      <c r="K230" s="67">
        <f t="shared" si="26"/>
        <v>0</v>
      </c>
    </row>
    <row r="231" spans="1:13" ht="15.6" x14ac:dyDescent="0.3">
      <c r="A231" s="58"/>
      <c r="B231" s="125" t="s">
        <v>331</v>
      </c>
      <c r="C231" s="60" t="s">
        <v>400</v>
      </c>
      <c r="D231" s="61" t="s">
        <v>401</v>
      </c>
      <c r="E231" s="62">
        <v>81.180000000000007</v>
      </c>
      <c r="F231" s="63">
        <f t="shared" si="19"/>
        <v>0</v>
      </c>
      <c r="G231" s="64">
        <f t="shared" si="21"/>
        <v>0</v>
      </c>
      <c r="H231" s="65">
        <v>1</v>
      </c>
      <c r="I231" s="65">
        <v>10</v>
      </c>
      <c r="J231" s="66"/>
      <c r="K231" s="67">
        <f t="shared" si="26"/>
        <v>0</v>
      </c>
    </row>
    <row r="232" spans="1:13" ht="15.6" x14ac:dyDescent="0.3">
      <c r="A232" s="58"/>
      <c r="B232" s="125" t="s">
        <v>331</v>
      </c>
      <c r="C232" s="69" t="s">
        <v>402</v>
      </c>
      <c r="D232" s="70" t="s">
        <v>403</v>
      </c>
      <c r="E232" s="71">
        <v>114.74000000000001</v>
      </c>
      <c r="F232" s="72">
        <f t="shared" si="19"/>
        <v>0</v>
      </c>
      <c r="G232" s="64">
        <f t="shared" si="21"/>
        <v>0</v>
      </c>
      <c r="H232" s="73">
        <v>1</v>
      </c>
      <c r="I232" s="73">
        <v>6</v>
      </c>
      <c r="J232" s="74"/>
      <c r="K232" s="67">
        <f t="shared" si="26"/>
        <v>0</v>
      </c>
    </row>
    <row r="233" spans="1:13" ht="15.6" x14ac:dyDescent="0.3">
      <c r="A233" s="48"/>
      <c r="B233" s="49"/>
      <c r="C233" s="50" t="s">
        <v>14</v>
      </c>
      <c r="D233" s="51" t="s">
        <v>94</v>
      </c>
      <c r="E233" s="52" t="s">
        <v>14</v>
      </c>
      <c r="F233" s="53">
        <f t="shared" si="19"/>
        <v>0</v>
      </c>
      <c r="G233" s="54" t="str">
        <f t="shared" si="21"/>
        <v>-</v>
      </c>
      <c r="H233" s="55" t="s">
        <v>14</v>
      </c>
      <c r="I233" s="55" t="s">
        <v>14</v>
      </c>
      <c r="J233" s="56"/>
      <c r="K233" s="57"/>
      <c r="L233" s="12"/>
      <c r="M233" s="13"/>
    </row>
    <row r="234" spans="1:13" ht="15.6" x14ac:dyDescent="0.3">
      <c r="A234" s="58"/>
      <c r="B234" s="125" t="s">
        <v>331</v>
      </c>
      <c r="C234" s="60" t="s">
        <v>404</v>
      </c>
      <c r="D234" s="61" t="s">
        <v>405</v>
      </c>
      <c r="E234" s="62">
        <v>35.65</v>
      </c>
      <c r="F234" s="63">
        <f t="shared" si="19"/>
        <v>0</v>
      </c>
      <c r="G234" s="64">
        <f t="shared" si="21"/>
        <v>0</v>
      </c>
      <c r="H234" s="65">
        <v>10</v>
      </c>
      <c r="I234" s="65">
        <v>30</v>
      </c>
      <c r="J234" s="66"/>
      <c r="K234" s="67">
        <f t="shared" ref="K234:K239" si="27">IFERROR(J234*G234,0)</f>
        <v>0</v>
      </c>
    </row>
    <row r="235" spans="1:13" ht="15.6" x14ac:dyDescent="0.3">
      <c r="A235" s="58"/>
      <c r="B235" s="125" t="s">
        <v>331</v>
      </c>
      <c r="C235" s="60" t="s">
        <v>406</v>
      </c>
      <c r="D235" s="61" t="s">
        <v>407</v>
      </c>
      <c r="E235" s="62">
        <v>38.65</v>
      </c>
      <c r="F235" s="63">
        <f t="shared" si="19"/>
        <v>0</v>
      </c>
      <c r="G235" s="64">
        <f t="shared" si="21"/>
        <v>0</v>
      </c>
      <c r="H235" s="65">
        <v>10</v>
      </c>
      <c r="I235" s="65">
        <v>30</v>
      </c>
      <c r="J235" s="66"/>
      <c r="K235" s="67">
        <f t="shared" si="27"/>
        <v>0</v>
      </c>
    </row>
    <row r="236" spans="1:13" ht="15.6" x14ac:dyDescent="0.3">
      <c r="A236" s="58"/>
      <c r="B236" s="125" t="s">
        <v>331</v>
      </c>
      <c r="C236" s="60" t="s">
        <v>408</v>
      </c>
      <c r="D236" s="61" t="s">
        <v>409</v>
      </c>
      <c r="E236" s="62">
        <v>48.089999999999996</v>
      </c>
      <c r="F236" s="63">
        <f t="shared" si="19"/>
        <v>0</v>
      </c>
      <c r="G236" s="64">
        <f t="shared" si="21"/>
        <v>0</v>
      </c>
      <c r="H236" s="65">
        <v>5</v>
      </c>
      <c r="I236" s="65">
        <v>20</v>
      </c>
      <c r="J236" s="66"/>
      <c r="K236" s="67">
        <f t="shared" si="27"/>
        <v>0</v>
      </c>
    </row>
    <row r="237" spans="1:13" ht="15.6" x14ac:dyDescent="0.3">
      <c r="A237" s="58"/>
      <c r="B237" s="125" t="s">
        <v>331</v>
      </c>
      <c r="C237" s="60" t="s">
        <v>410</v>
      </c>
      <c r="D237" s="61" t="s">
        <v>411</v>
      </c>
      <c r="E237" s="62">
        <v>58.66</v>
      </c>
      <c r="F237" s="63">
        <f t="shared" si="19"/>
        <v>0</v>
      </c>
      <c r="G237" s="64">
        <f t="shared" si="21"/>
        <v>0</v>
      </c>
      <c r="H237" s="65">
        <v>5</v>
      </c>
      <c r="I237" s="65">
        <v>15</v>
      </c>
      <c r="J237" s="66"/>
      <c r="K237" s="67">
        <f t="shared" si="27"/>
        <v>0</v>
      </c>
    </row>
    <row r="238" spans="1:13" ht="15.6" x14ac:dyDescent="0.3">
      <c r="A238" s="58"/>
      <c r="B238" s="125" t="s">
        <v>331</v>
      </c>
      <c r="C238" s="60" t="s">
        <v>412</v>
      </c>
      <c r="D238" s="61" t="s">
        <v>413</v>
      </c>
      <c r="E238" s="62">
        <v>68.790000000000006</v>
      </c>
      <c r="F238" s="63">
        <f t="shared" si="19"/>
        <v>0</v>
      </c>
      <c r="G238" s="64">
        <f t="shared" si="21"/>
        <v>0</v>
      </c>
      <c r="H238" s="65">
        <v>1</v>
      </c>
      <c r="I238" s="65">
        <v>10</v>
      </c>
      <c r="J238" s="66"/>
      <c r="K238" s="67">
        <f t="shared" si="27"/>
        <v>0</v>
      </c>
    </row>
    <row r="239" spans="1:13" ht="15.6" x14ac:dyDescent="0.3">
      <c r="A239" s="58"/>
      <c r="B239" s="125" t="s">
        <v>331</v>
      </c>
      <c r="C239" s="60" t="s">
        <v>414</v>
      </c>
      <c r="D239" s="61" t="s">
        <v>415</v>
      </c>
      <c r="E239" s="62">
        <v>102.13000000000001</v>
      </c>
      <c r="F239" s="63">
        <f t="shared" si="19"/>
        <v>0</v>
      </c>
      <c r="G239" s="64">
        <f t="shared" si="21"/>
        <v>0</v>
      </c>
      <c r="H239" s="65">
        <v>1</v>
      </c>
      <c r="I239" s="65">
        <v>10</v>
      </c>
      <c r="J239" s="66"/>
      <c r="K239" s="67">
        <f t="shared" si="27"/>
        <v>0</v>
      </c>
    </row>
    <row r="240" spans="1:13" ht="15.6" x14ac:dyDescent="0.3">
      <c r="A240" s="48"/>
      <c r="B240" s="49"/>
      <c r="C240" s="50" t="s">
        <v>14</v>
      </c>
      <c r="D240" s="51" t="s">
        <v>107</v>
      </c>
      <c r="E240" s="52" t="s">
        <v>14</v>
      </c>
      <c r="F240" s="53">
        <f t="shared" si="19"/>
        <v>0</v>
      </c>
      <c r="G240" s="54" t="str">
        <f t="shared" si="21"/>
        <v>-</v>
      </c>
      <c r="H240" s="55" t="s">
        <v>14</v>
      </c>
      <c r="I240" s="55" t="s">
        <v>14</v>
      </c>
      <c r="J240" s="56"/>
      <c r="K240" s="57"/>
      <c r="L240" s="12"/>
      <c r="M240" s="13"/>
    </row>
    <row r="241" spans="1:11" ht="15.6" x14ac:dyDescent="0.3">
      <c r="A241" s="58"/>
      <c r="B241" s="125" t="s">
        <v>331</v>
      </c>
      <c r="C241" s="60" t="s">
        <v>416</v>
      </c>
      <c r="D241" s="61" t="s">
        <v>417</v>
      </c>
      <c r="E241" s="62">
        <v>31.490000000000002</v>
      </c>
      <c r="F241" s="63">
        <f t="shared" si="19"/>
        <v>0</v>
      </c>
      <c r="G241" s="64">
        <f t="shared" si="21"/>
        <v>0</v>
      </c>
      <c r="H241" s="65">
        <v>10</v>
      </c>
      <c r="I241" s="65">
        <v>30</v>
      </c>
      <c r="J241" s="66"/>
      <c r="K241" s="67">
        <f t="shared" ref="K241:K246" si="28">IFERROR(J241*G241,0)</f>
        <v>0</v>
      </c>
    </row>
    <row r="242" spans="1:11" ht="15.6" x14ac:dyDescent="0.3">
      <c r="A242" s="58"/>
      <c r="B242" s="125" t="s">
        <v>331</v>
      </c>
      <c r="C242" s="60" t="s">
        <v>418</v>
      </c>
      <c r="D242" s="61" t="s">
        <v>419</v>
      </c>
      <c r="E242" s="62">
        <v>35.33</v>
      </c>
      <c r="F242" s="63">
        <f t="shared" si="19"/>
        <v>0</v>
      </c>
      <c r="G242" s="64">
        <f t="shared" si="21"/>
        <v>0</v>
      </c>
      <c r="H242" s="65">
        <v>10</v>
      </c>
      <c r="I242" s="65">
        <v>30</v>
      </c>
      <c r="J242" s="66"/>
      <c r="K242" s="67">
        <f t="shared" si="28"/>
        <v>0</v>
      </c>
    </row>
    <row r="243" spans="1:11" ht="15.6" x14ac:dyDescent="0.3">
      <c r="A243" s="58"/>
      <c r="B243" s="125" t="s">
        <v>331</v>
      </c>
      <c r="C243" s="60" t="s">
        <v>420</v>
      </c>
      <c r="D243" s="61" t="s">
        <v>421</v>
      </c>
      <c r="E243" s="62">
        <v>46.94</v>
      </c>
      <c r="F243" s="63">
        <f t="shared" si="19"/>
        <v>0</v>
      </c>
      <c r="G243" s="64">
        <f t="shared" si="21"/>
        <v>0</v>
      </c>
      <c r="H243" s="65">
        <v>5</v>
      </c>
      <c r="I243" s="65">
        <v>20</v>
      </c>
      <c r="J243" s="66"/>
      <c r="K243" s="67">
        <f t="shared" si="28"/>
        <v>0</v>
      </c>
    </row>
    <row r="244" spans="1:11" ht="15.6" x14ac:dyDescent="0.3">
      <c r="A244" s="58"/>
      <c r="B244" s="125" t="s">
        <v>331</v>
      </c>
      <c r="C244" s="60" t="s">
        <v>422</v>
      </c>
      <c r="D244" s="61" t="s">
        <v>423</v>
      </c>
      <c r="E244" s="62">
        <v>54.89</v>
      </c>
      <c r="F244" s="63">
        <f t="shared" si="19"/>
        <v>0</v>
      </c>
      <c r="G244" s="64">
        <f t="shared" si="21"/>
        <v>0</v>
      </c>
      <c r="H244" s="65">
        <v>5</v>
      </c>
      <c r="I244" s="65">
        <v>10</v>
      </c>
      <c r="J244" s="66"/>
      <c r="K244" s="67">
        <f t="shared" si="28"/>
        <v>0</v>
      </c>
    </row>
    <row r="245" spans="1:11" ht="15.6" x14ac:dyDescent="0.3">
      <c r="A245" s="58"/>
      <c r="B245" s="125" t="s">
        <v>331</v>
      </c>
      <c r="C245" s="60" t="s">
        <v>424</v>
      </c>
      <c r="D245" s="61" t="s">
        <v>425</v>
      </c>
      <c r="E245" s="62">
        <v>64.650000000000006</v>
      </c>
      <c r="F245" s="63">
        <f t="shared" si="19"/>
        <v>0</v>
      </c>
      <c r="G245" s="64">
        <f t="shared" si="21"/>
        <v>0</v>
      </c>
      <c r="H245" s="65">
        <v>1</v>
      </c>
      <c r="I245" s="65">
        <v>10</v>
      </c>
      <c r="J245" s="66"/>
      <c r="K245" s="67">
        <f t="shared" si="28"/>
        <v>0</v>
      </c>
    </row>
    <row r="246" spans="1:11" ht="15.6" x14ac:dyDescent="0.3">
      <c r="A246" s="58"/>
      <c r="B246" s="125" t="s">
        <v>331</v>
      </c>
      <c r="C246" s="69" t="s">
        <v>426</v>
      </c>
      <c r="D246" s="70" t="s">
        <v>427</v>
      </c>
      <c r="E246" s="71">
        <v>96.81</v>
      </c>
      <c r="F246" s="72">
        <f t="shared" si="19"/>
        <v>0</v>
      </c>
      <c r="G246" s="64">
        <f t="shared" si="21"/>
        <v>0</v>
      </c>
      <c r="H246" s="73">
        <v>1</v>
      </c>
      <c r="I246" s="73">
        <v>10</v>
      </c>
      <c r="J246" s="74"/>
      <c r="K246" s="67">
        <f t="shared" si="28"/>
        <v>0</v>
      </c>
    </row>
    <row r="247" spans="1:11" ht="15.6" x14ac:dyDescent="0.3">
      <c r="A247" s="58"/>
      <c r="B247" s="58"/>
      <c r="C247" s="84" t="s">
        <v>14</v>
      </c>
      <c r="D247" s="85"/>
      <c r="E247" s="86" t="s">
        <v>14</v>
      </c>
      <c r="F247" s="87">
        <f t="shared" si="19"/>
        <v>0</v>
      </c>
      <c r="G247" s="88" t="str">
        <f t="shared" si="21"/>
        <v>-</v>
      </c>
      <c r="H247" s="89" t="s">
        <v>14</v>
      </c>
      <c r="I247" s="89" t="s">
        <v>14</v>
      </c>
      <c r="J247" s="90"/>
      <c r="K247" s="91"/>
    </row>
    <row r="248" spans="1:11" ht="15.6" x14ac:dyDescent="0.3">
      <c r="A248" s="58"/>
      <c r="B248" s="125" t="s">
        <v>331</v>
      </c>
      <c r="C248" s="92" t="s">
        <v>428</v>
      </c>
      <c r="D248" s="93" t="s">
        <v>429</v>
      </c>
      <c r="E248" s="94">
        <v>44.18</v>
      </c>
      <c r="F248" s="95">
        <f t="shared" si="19"/>
        <v>0</v>
      </c>
      <c r="G248" s="64">
        <f t="shared" si="21"/>
        <v>0</v>
      </c>
      <c r="H248" s="96">
        <v>10</v>
      </c>
      <c r="I248" s="96">
        <v>30</v>
      </c>
      <c r="J248" s="97"/>
      <c r="K248" s="98">
        <f t="shared" ref="K248:K266" si="29">IFERROR(J248*G248,0)</f>
        <v>0</v>
      </c>
    </row>
    <row r="249" spans="1:11" ht="15.6" x14ac:dyDescent="0.3">
      <c r="A249" s="58"/>
      <c r="B249" s="58"/>
      <c r="C249" s="84" t="s">
        <v>14</v>
      </c>
      <c r="D249" s="85"/>
      <c r="E249" s="86" t="s">
        <v>14</v>
      </c>
      <c r="F249" s="87">
        <f t="shared" si="19"/>
        <v>0</v>
      </c>
      <c r="G249" s="88" t="str">
        <f t="shared" si="21"/>
        <v>-</v>
      </c>
      <c r="H249" s="89" t="s">
        <v>14</v>
      </c>
      <c r="I249" s="89" t="s">
        <v>14</v>
      </c>
      <c r="J249" s="90"/>
      <c r="K249" s="99"/>
    </row>
    <row r="250" spans="1:11" ht="15.6" x14ac:dyDescent="0.3">
      <c r="A250" s="58"/>
      <c r="B250" s="125" t="s">
        <v>331</v>
      </c>
      <c r="C250" s="100" t="s">
        <v>430</v>
      </c>
      <c r="D250" s="101" t="s">
        <v>431</v>
      </c>
      <c r="E250" s="102">
        <v>56.55</v>
      </c>
      <c r="F250" s="103">
        <f t="shared" si="19"/>
        <v>0</v>
      </c>
      <c r="G250" s="64">
        <f t="shared" si="21"/>
        <v>0</v>
      </c>
      <c r="H250" s="104">
        <v>10</v>
      </c>
      <c r="I250" s="104">
        <v>30</v>
      </c>
      <c r="J250" s="105"/>
      <c r="K250" s="67">
        <f t="shared" si="29"/>
        <v>0</v>
      </c>
    </row>
    <row r="251" spans="1:11" ht="15.6" x14ac:dyDescent="0.3">
      <c r="A251" s="58"/>
      <c r="B251" s="125" t="s">
        <v>331</v>
      </c>
      <c r="C251" s="69" t="s">
        <v>432</v>
      </c>
      <c r="D251" s="70" t="s">
        <v>433</v>
      </c>
      <c r="E251" s="71">
        <v>54.55</v>
      </c>
      <c r="F251" s="72">
        <f t="shared" si="19"/>
        <v>0</v>
      </c>
      <c r="G251" s="64">
        <f t="shared" si="21"/>
        <v>0</v>
      </c>
      <c r="H251" s="73">
        <v>5</v>
      </c>
      <c r="I251" s="73">
        <v>20</v>
      </c>
      <c r="J251" s="74"/>
      <c r="K251" s="98">
        <f t="shared" si="29"/>
        <v>0</v>
      </c>
    </row>
    <row r="252" spans="1:11" ht="15.6" x14ac:dyDescent="0.3">
      <c r="A252" s="58"/>
      <c r="B252" s="58"/>
      <c r="C252" s="84" t="s">
        <v>14</v>
      </c>
      <c r="D252" s="85"/>
      <c r="E252" s="86" t="s">
        <v>14</v>
      </c>
      <c r="F252" s="87">
        <f t="shared" si="19"/>
        <v>0</v>
      </c>
      <c r="G252" s="88" t="str">
        <f t="shared" si="21"/>
        <v>-</v>
      </c>
      <c r="H252" s="89" t="s">
        <v>14</v>
      </c>
      <c r="I252" s="89" t="s">
        <v>14</v>
      </c>
      <c r="J252" s="90"/>
      <c r="K252" s="99"/>
    </row>
    <row r="253" spans="1:11" ht="15.6" x14ac:dyDescent="0.3">
      <c r="A253" s="58"/>
      <c r="B253" s="125" t="s">
        <v>331</v>
      </c>
      <c r="C253" s="100" t="s">
        <v>434</v>
      </c>
      <c r="D253" s="101" t="s">
        <v>435</v>
      </c>
      <c r="E253" s="102">
        <v>69.650000000000006</v>
      </c>
      <c r="F253" s="103">
        <f t="shared" si="19"/>
        <v>0</v>
      </c>
      <c r="G253" s="64">
        <f t="shared" si="21"/>
        <v>0</v>
      </c>
      <c r="H253" s="104">
        <v>1</v>
      </c>
      <c r="I253" s="104">
        <v>10</v>
      </c>
      <c r="J253" s="105"/>
      <c r="K253" s="67">
        <f t="shared" si="29"/>
        <v>0</v>
      </c>
    </row>
    <row r="254" spans="1:11" ht="15.6" x14ac:dyDescent="0.3">
      <c r="A254" s="58"/>
      <c r="B254" s="125" t="s">
        <v>331</v>
      </c>
      <c r="C254" s="60" t="s">
        <v>436</v>
      </c>
      <c r="D254" s="61" t="s">
        <v>437</v>
      </c>
      <c r="E254" s="62">
        <v>69.240000000000009</v>
      </c>
      <c r="F254" s="63">
        <f t="shared" si="19"/>
        <v>0</v>
      </c>
      <c r="G254" s="64">
        <f t="shared" si="21"/>
        <v>0</v>
      </c>
      <c r="H254" s="65">
        <v>1</v>
      </c>
      <c r="I254" s="65">
        <v>10</v>
      </c>
      <c r="J254" s="66"/>
      <c r="K254" s="67">
        <f t="shared" si="29"/>
        <v>0</v>
      </c>
    </row>
    <row r="255" spans="1:11" ht="15.6" x14ac:dyDescent="0.3">
      <c r="A255" s="58"/>
      <c r="B255" s="125" t="s">
        <v>331</v>
      </c>
      <c r="C255" s="69" t="s">
        <v>438</v>
      </c>
      <c r="D255" s="70" t="s">
        <v>439</v>
      </c>
      <c r="E255" s="71">
        <v>63.309999999999995</v>
      </c>
      <c r="F255" s="72">
        <f t="shared" ref="F255:F318" si="30">$F$2</f>
        <v>0</v>
      </c>
      <c r="G255" s="64">
        <f t="shared" si="21"/>
        <v>0</v>
      </c>
      <c r="H255" s="73">
        <v>1</v>
      </c>
      <c r="I255" s="73">
        <v>10</v>
      </c>
      <c r="J255" s="74"/>
      <c r="K255" s="98">
        <f t="shared" si="29"/>
        <v>0</v>
      </c>
    </row>
    <row r="256" spans="1:11" ht="15.6" x14ac:dyDescent="0.3">
      <c r="A256" s="58"/>
      <c r="B256" s="58"/>
      <c r="C256" s="84" t="s">
        <v>14</v>
      </c>
      <c r="D256" s="85"/>
      <c r="E256" s="86" t="s">
        <v>14</v>
      </c>
      <c r="F256" s="87">
        <f t="shared" si="30"/>
        <v>0</v>
      </c>
      <c r="G256" s="88" t="str">
        <f t="shared" si="21"/>
        <v>-</v>
      </c>
      <c r="H256" s="89" t="s">
        <v>14</v>
      </c>
      <c r="I256" s="89" t="s">
        <v>14</v>
      </c>
      <c r="J256" s="90"/>
      <c r="K256" s="99"/>
    </row>
    <row r="257" spans="1:13" ht="15.6" x14ac:dyDescent="0.3">
      <c r="A257" s="58"/>
      <c r="B257" s="125" t="s">
        <v>331</v>
      </c>
      <c r="C257" s="100" t="s">
        <v>440</v>
      </c>
      <c r="D257" s="101" t="s">
        <v>441</v>
      </c>
      <c r="E257" s="102">
        <v>78.45</v>
      </c>
      <c r="F257" s="103">
        <f t="shared" si="30"/>
        <v>0</v>
      </c>
      <c r="G257" s="64">
        <f t="shared" si="21"/>
        <v>0</v>
      </c>
      <c r="H257" s="104">
        <v>1</v>
      </c>
      <c r="I257" s="104">
        <v>10</v>
      </c>
      <c r="J257" s="105"/>
      <c r="K257" s="67">
        <f t="shared" si="29"/>
        <v>0</v>
      </c>
    </row>
    <row r="258" spans="1:13" ht="15.6" x14ac:dyDescent="0.3">
      <c r="A258" s="58"/>
      <c r="B258" s="125" t="s">
        <v>331</v>
      </c>
      <c r="C258" s="60" t="s">
        <v>442</v>
      </c>
      <c r="D258" s="61" t="s">
        <v>443</v>
      </c>
      <c r="E258" s="62">
        <v>76.67</v>
      </c>
      <c r="F258" s="63">
        <f t="shared" si="30"/>
        <v>0</v>
      </c>
      <c r="G258" s="64">
        <f t="shared" si="21"/>
        <v>0</v>
      </c>
      <c r="H258" s="65">
        <v>1</v>
      </c>
      <c r="I258" s="65">
        <v>10</v>
      </c>
      <c r="J258" s="66"/>
      <c r="K258" s="67">
        <f t="shared" si="29"/>
        <v>0</v>
      </c>
    </row>
    <row r="259" spans="1:13" ht="15.6" x14ac:dyDescent="0.3">
      <c r="A259" s="58"/>
      <c r="B259" s="125" t="s">
        <v>331</v>
      </c>
      <c r="C259" s="60" t="s">
        <v>444</v>
      </c>
      <c r="D259" s="61" t="s">
        <v>445</v>
      </c>
      <c r="E259" s="62">
        <v>75.36</v>
      </c>
      <c r="F259" s="63">
        <f t="shared" si="30"/>
        <v>0</v>
      </c>
      <c r="G259" s="64">
        <f t="shared" si="21"/>
        <v>0</v>
      </c>
      <c r="H259" s="65">
        <v>1</v>
      </c>
      <c r="I259" s="65">
        <v>10</v>
      </c>
      <c r="J259" s="66"/>
      <c r="K259" s="67">
        <f t="shared" si="29"/>
        <v>0</v>
      </c>
    </row>
    <row r="260" spans="1:13" ht="15.6" x14ac:dyDescent="0.3">
      <c r="A260" s="58"/>
      <c r="B260" s="125" t="s">
        <v>331</v>
      </c>
      <c r="C260" s="69" t="s">
        <v>446</v>
      </c>
      <c r="D260" s="70" t="s">
        <v>447</v>
      </c>
      <c r="E260" s="71">
        <v>63.309999999999995</v>
      </c>
      <c r="F260" s="72">
        <f t="shared" si="30"/>
        <v>0</v>
      </c>
      <c r="G260" s="64">
        <f t="shared" si="21"/>
        <v>0</v>
      </c>
      <c r="H260" s="73">
        <v>1</v>
      </c>
      <c r="I260" s="73">
        <v>10</v>
      </c>
      <c r="J260" s="74"/>
      <c r="K260" s="98">
        <f t="shared" si="29"/>
        <v>0</v>
      </c>
    </row>
    <row r="261" spans="1:13" ht="15.6" x14ac:dyDescent="0.3">
      <c r="A261" s="58"/>
      <c r="B261" s="58"/>
      <c r="C261" s="84" t="s">
        <v>14</v>
      </c>
      <c r="D261" s="85"/>
      <c r="E261" s="86" t="s">
        <v>14</v>
      </c>
      <c r="F261" s="87">
        <f t="shared" si="30"/>
        <v>0</v>
      </c>
      <c r="G261" s="88" t="str">
        <f t="shared" si="21"/>
        <v>-</v>
      </c>
      <c r="H261" s="89" t="s">
        <v>14</v>
      </c>
      <c r="I261" s="89" t="s">
        <v>14</v>
      </c>
      <c r="J261" s="90"/>
      <c r="K261" s="99"/>
    </row>
    <row r="262" spans="1:13" ht="15.6" x14ac:dyDescent="0.3">
      <c r="A262" s="58"/>
      <c r="B262" s="125" t="s">
        <v>331</v>
      </c>
      <c r="C262" s="100" t="s">
        <v>448</v>
      </c>
      <c r="D262" s="101" t="s">
        <v>449</v>
      </c>
      <c r="E262" s="102">
        <v>107.66000000000001</v>
      </c>
      <c r="F262" s="103">
        <f t="shared" si="30"/>
        <v>0</v>
      </c>
      <c r="G262" s="64">
        <f t="shared" ref="G262:G325" si="31">IFERROR(E262*F262,"-")</f>
        <v>0</v>
      </c>
      <c r="H262" s="104">
        <v>1</v>
      </c>
      <c r="I262" s="104">
        <v>10</v>
      </c>
      <c r="J262" s="105"/>
      <c r="K262" s="67">
        <f t="shared" si="29"/>
        <v>0</v>
      </c>
    </row>
    <row r="263" spans="1:13" ht="15.6" x14ac:dyDescent="0.3">
      <c r="A263" s="58"/>
      <c r="B263" s="125" t="s">
        <v>331</v>
      </c>
      <c r="C263" s="60" t="s">
        <v>450</v>
      </c>
      <c r="D263" s="61" t="s">
        <v>451</v>
      </c>
      <c r="E263" s="62">
        <v>107.04</v>
      </c>
      <c r="F263" s="63">
        <f t="shared" si="30"/>
        <v>0</v>
      </c>
      <c r="G263" s="64">
        <f t="shared" si="31"/>
        <v>0</v>
      </c>
      <c r="H263" s="65">
        <v>1</v>
      </c>
      <c r="I263" s="65">
        <v>10</v>
      </c>
      <c r="J263" s="66"/>
      <c r="K263" s="67">
        <f t="shared" si="29"/>
        <v>0</v>
      </c>
    </row>
    <row r="264" spans="1:13" ht="15.6" x14ac:dyDescent="0.3">
      <c r="A264" s="58"/>
      <c r="B264" s="125" t="s">
        <v>331</v>
      </c>
      <c r="C264" s="60" t="s">
        <v>452</v>
      </c>
      <c r="D264" s="61" t="s">
        <v>453</v>
      </c>
      <c r="E264" s="62">
        <v>111.26</v>
      </c>
      <c r="F264" s="63">
        <f t="shared" si="30"/>
        <v>0</v>
      </c>
      <c r="G264" s="64">
        <f t="shared" si="31"/>
        <v>0</v>
      </c>
      <c r="H264" s="65">
        <v>1</v>
      </c>
      <c r="I264" s="65">
        <v>10</v>
      </c>
      <c r="J264" s="66"/>
      <c r="K264" s="67">
        <f t="shared" si="29"/>
        <v>0</v>
      </c>
    </row>
    <row r="265" spans="1:13" ht="15.6" x14ac:dyDescent="0.3">
      <c r="A265" s="58"/>
      <c r="B265" s="125" t="s">
        <v>331</v>
      </c>
      <c r="C265" s="60" t="s">
        <v>454</v>
      </c>
      <c r="D265" s="61" t="s">
        <v>455</v>
      </c>
      <c r="E265" s="62">
        <v>109.4</v>
      </c>
      <c r="F265" s="63">
        <f t="shared" si="30"/>
        <v>0</v>
      </c>
      <c r="G265" s="64">
        <f t="shared" si="31"/>
        <v>0</v>
      </c>
      <c r="H265" s="65">
        <v>1</v>
      </c>
      <c r="I265" s="65">
        <v>10</v>
      </c>
      <c r="J265" s="66"/>
      <c r="K265" s="67">
        <f t="shared" si="29"/>
        <v>0</v>
      </c>
    </row>
    <row r="266" spans="1:13" ht="15.6" x14ac:dyDescent="0.3">
      <c r="A266" s="58"/>
      <c r="B266" s="125" t="s">
        <v>331</v>
      </c>
      <c r="C266" s="60" t="s">
        <v>456</v>
      </c>
      <c r="D266" s="61" t="s">
        <v>457</v>
      </c>
      <c r="E266" s="62">
        <v>93.710000000000008</v>
      </c>
      <c r="F266" s="63">
        <f t="shared" si="30"/>
        <v>0</v>
      </c>
      <c r="G266" s="64">
        <f t="shared" si="31"/>
        <v>0</v>
      </c>
      <c r="H266" s="65">
        <v>1</v>
      </c>
      <c r="I266" s="65">
        <v>10</v>
      </c>
      <c r="J266" s="66"/>
      <c r="K266" s="67">
        <f t="shared" si="29"/>
        <v>0</v>
      </c>
    </row>
    <row r="267" spans="1:13" ht="15.6" x14ac:dyDescent="0.3">
      <c r="A267" s="48"/>
      <c r="B267" s="49"/>
      <c r="C267" s="50" t="s">
        <v>14</v>
      </c>
      <c r="D267" s="51" t="s">
        <v>148</v>
      </c>
      <c r="E267" s="52" t="s">
        <v>14</v>
      </c>
      <c r="F267" s="53">
        <f t="shared" si="30"/>
        <v>0</v>
      </c>
      <c r="G267" s="54" t="str">
        <f t="shared" si="31"/>
        <v>-</v>
      </c>
      <c r="H267" s="55" t="s">
        <v>14</v>
      </c>
      <c r="I267" s="55" t="s">
        <v>14</v>
      </c>
      <c r="J267" s="56"/>
      <c r="K267" s="57"/>
      <c r="L267" s="12"/>
      <c r="M267" s="13"/>
    </row>
    <row r="268" spans="1:13" ht="15.6" x14ac:dyDescent="0.3">
      <c r="A268" s="58"/>
      <c r="B268" s="125" t="s">
        <v>331</v>
      </c>
      <c r="C268" s="60" t="s">
        <v>458</v>
      </c>
      <c r="D268" s="61" t="s">
        <v>459</v>
      </c>
      <c r="E268" s="62">
        <v>45.9</v>
      </c>
      <c r="F268" s="63">
        <f t="shared" si="30"/>
        <v>0</v>
      </c>
      <c r="G268" s="64">
        <f t="shared" si="31"/>
        <v>0</v>
      </c>
      <c r="H268" s="65">
        <v>5</v>
      </c>
      <c r="I268" s="65">
        <v>15</v>
      </c>
      <c r="J268" s="66"/>
      <c r="K268" s="67">
        <f t="shared" ref="K268:K273" si="32">IFERROR(J268*G268,0)</f>
        <v>0</v>
      </c>
    </row>
    <row r="269" spans="1:13" ht="15.6" x14ac:dyDescent="0.3">
      <c r="A269" s="58"/>
      <c r="B269" s="125" t="s">
        <v>331</v>
      </c>
      <c r="C269" s="60" t="s">
        <v>460</v>
      </c>
      <c r="D269" s="61" t="s">
        <v>461</v>
      </c>
      <c r="E269" s="62">
        <v>50.87</v>
      </c>
      <c r="F269" s="63">
        <f t="shared" si="30"/>
        <v>0</v>
      </c>
      <c r="G269" s="64">
        <f t="shared" si="31"/>
        <v>0</v>
      </c>
      <c r="H269" s="65">
        <v>5</v>
      </c>
      <c r="I269" s="65">
        <v>15</v>
      </c>
      <c r="J269" s="66"/>
      <c r="K269" s="67">
        <f t="shared" si="32"/>
        <v>0</v>
      </c>
    </row>
    <row r="270" spans="1:13" ht="15.6" x14ac:dyDescent="0.3">
      <c r="A270" s="58"/>
      <c r="B270" s="125" t="s">
        <v>331</v>
      </c>
      <c r="C270" s="60" t="s">
        <v>462</v>
      </c>
      <c r="D270" s="61" t="s">
        <v>463</v>
      </c>
      <c r="E270" s="62">
        <v>60.309999999999995</v>
      </c>
      <c r="F270" s="63">
        <f t="shared" si="30"/>
        <v>0</v>
      </c>
      <c r="G270" s="64">
        <f t="shared" si="31"/>
        <v>0</v>
      </c>
      <c r="H270" s="65">
        <v>5</v>
      </c>
      <c r="I270" s="65">
        <v>10</v>
      </c>
      <c r="J270" s="66"/>
      <c r="K270" s="67">
        <f t="shared" si="32"/>
        <v>0</v>
      </c>
    </row>
    <row r="271" spans="1:13" ht="15.6" x14ac:dyDescent="0.3">
      <c r="A271" s="58"/>
      <c r="B271" s="125" t="s">
        <v>331</v>
      </c>
      <c r="C271" s="60" t="s">
        <v>464</v>
      </c>
      <c r="D271" s="61" t="s">
        <v>465</v>
      </c>
      <c r="E271" s="62">
        <v>103.55000000000001</v>
      </c>
      <c r="F271" s="63">
        <f t="shared" si="30"/>
        <v>0</v>
      </c>
      <c r="G271" s="64">
        <f t="shared" si="31"/>
        <v>0</v>
      </c>
      <c r="H271" s="65">
        <v>1</v>
      </c>
      <c r="I271" s="65">
        <v>4</v>
      </c>
      <c r="J271" s="66"/>
      <c r="K271" s="67">
        <f t="shared" si="32"/>
        <v>0</v>
      </c>
    </row>
    <row r="272" spans="1:13" ht="15.6" x14ac:dyDescent="0.3">
      <c r="A272" s="58"/>
      <c r="B272" s="125" t="s">
        <v>331</v>
      </c>
      <c r="C272" s="60" t="s">
        <v>466</v>
      </c>
      <c r="D272" s="61" t="s">
        <v>467</v>
      </c>
      <c r="E272" s="62">
        <v>119.09</v>
      </c>
      <c r="F272" s="63">
        <f t="shared" si="30"/>
        <v>0</v>
      </c>
      <c r="G272" s="64">
        <f t="shared" si="31"/>
        <v>0</v>
      </c>
      <c r="H272" s="65">
        <v>1</v>
      </c>
      <c r="I272" s="65">
        <v>3</v>
      </c>
      <c r="J272" s="66"/>
      <c r="K272" s="67">
        <f t="shared" si="32"/>
        <v>0</v>
      </c>
    </row>
    <row r="273" spans="1:13" ht="15.6" x14ac:dyDescent="0.3">
      <c r="A273" s="58"/>
      <c r="B273" s="125" t="s">
        <v>331</v>
      </c>
      <c r="C273" s="60" t="s">
        <v>468</v>
      </c>
      <c r="D273" s="61" t="s">
        <v>469</v>
      </c>
      <c r="E273" s="62">
        <v>194.51</v>
      </c>
      <c r="F273" s="63">
        <f t="shared" si="30"/>
        <v>0</v>
      </c>
      <c r="G273" s="64">
        <f t="shared" si="31"/>
        <v>0</v>
      </c>
      <c r="H273" s="65">
        <v>1</v>
      </c>
      <c r="I273" s="65">
        <v>2</v>
      </c>
      <c r="J273" s="66"/>
      <c r="K273" s="67">
        <f t="shared" si="32"/>
        <v>0</v>
      </c>
    </row>
    <row r="274" spans="1:13" ht="15.6" x14ac:dyDescent="0.3">
      <c r="A274" s="48"/>
      <c r="B274" s="49"/>
      <c r="C274" s="50" t="s">
        <v>14</v>
      </c>
      <c r="D274" s="51" t="s">
        <v>161</v>
      </c>
      <c r="E274" s="52" t="s">
        <v>14</v>
      </c>
      <c r="F274" s="53">
        <f t="shared" si="30"/>
        <v>0</v>
      </c>
      <c r="G274" s="54" t="str">
        <f t="shared" si="31"/>
        <v>-</v>
      </c>
      <c r="H274" s="55" t="s">
        <v>14</v>
      </c>
      <c r="I274" s="55" t="s">
        <v>14</v>
      </c>
      <c r="J274" s="56"/>
      <c r="K274" s="57"/>
      <c r="L274" s="12"/>
      <c r="M274" s="13"/>
    </row>
    <row r="275" spans="1:13" ht="15.6" x14ac:dyDescent="0.3">
      <c r="A275" s="58"/>
      <c r="B275" s="125" t="s">
        <v>331</v>
      </c>
      <c r="C275" s="69" t="s">
        <v>470</v>
      </c>
      <c r="D275" s="70" t="s">
        <v>471</v>
      </c>
      <c r="E275" s="71">
        <v>55.559999999999995</v>
      </c>
      <c r="F275" s="72">
        <f t="shared" si="30"/>
        <v>0</v>
      </c>
      <c r="G275" s="64">
        <f t="shared" si="31"/>
        <v>0</v>
      </c>
      <c r="H275" s="73">
        <v>5</v>
      </c>
      <c r="I275" s="73">
        <v>15</v>
      </c>
      <c r="J275" s="74"/>
      <c r="K275" s="98">
        <f t="shared" ref="K275:K293" si="33">IFERROR(J275*G275,0)</f>
        <v>0</v>
      </c>
    </row>
    <row r="276" spans="1:13" ht="15.6" x14ac:dyDescent="0.3">
      <c r="A276" s="58"/>
      <c r="B276" s="58"/>
      <c r="C276" s="84" t="s">
        <v>14</v>
      </c>
      <c r="D276" s="85"/>
      <c r="E276" s="86" t="s">
        <v>14</v>
      </c>
      <c r="F276" s="87">
        <f t="shared" si="30"/>
        <v>0</v>
      </c>
      <c r="G276" s="88" t="str">
        <f t="shared" si="31"/>
        <v>-</v>
      </c>
      <c r="H276" s="89" t="s">
        <v>14</v>
      </c>
      <c r="I276" s="89" t="s">
        <v>14</v>
      </c>
      <c r="J276" s="90"/>
      <c r="K276" s="99"/>
    </row>
    <row r="277" spans="1:13" ht="15.6" x14ac:dyDescent="0.3">
      <c r="A277" s="58"/>
      <c r="B277" s="125" t="s">
        <v>331</v>
      </c>
      <c r="C277" s="100" t="s">
        <v>472</v>
      </c>
      <c r="D277" s="101" t="s">
        <v>473</v>
      </c>
      <c r="E277" s="102">
        <v>68.740000000000009</v>
      </c>
      <c r="F277" s="103">
        <f t="shared" si="30"/>
        <v>0</v>
      </c>
      <c r="G277" s="64">
        <f t="shared" si="31"/>
        <v>0</v>
      </c>
      <c r="H277" s="104">
        <v>5</v>
      </c>
      <c r="I277" s="104">
        <v>10</v>
      </c>
      <c r="J277" s="105"/>
      <c r="K277" s="67">
        <f t="shared" si="33"/>
        <v>0</v>
      </c>
    </row>
    <row r="278" spans="1:13" ht="15.6" x14ac:dyDescent="0.3">
      <c r="A278" s="58"/>
      <c r="B278" s="125" t="s">
        <v>331</v>
      </c>
      <c r="C278" s="69" t="s">
        <v>474</v>
      </c>
      <c r="D278" s="70" t="s">
        <v>475</v>
      </c>
      <c r="E278" s="71">
        <v>67.460000000000008</v>
      </c>
      <c r="F278" s="72">
        <f t="shared" si="30"/>
        <v>0</v>
      </c>
      <c r="G278" s="64">
        <f t="shared" si="31"/>
        <v>0</v>
      </c>
      <c r="H278" s="73">
        <v>5</v>
      </c>
      <c r="I278" s="73">
        <v>10</v>
      </c>
      <c r="J278" s="74"/>
      <c r="K278" s="98">
        <f t="shared" si="33"/>
        <v>0</v>
      </c>
    </row>
    <row r="279" spans="1:13" ht="15.6" x14ac:dyDescent="0.3">
      <c r="A279" s="58"/>
      <c r="B279" s="58"/>
      <c r="C279" s="84" t="s">
        <v>14</v>
      </c>
      <c r="D279" s="85"/>
      <c r="E279" s="86" t="s">
        <v>14</v>
      </c>
      <c r="F279" s="87">
        <f t="shared" si="30"/>
        <v>0</v>
      </c>
      <c r="G279" s="88" t="str">
        <f t="shared" si="31"/>
        <v>-</v>
      </c>
      <c r="H279" s="89" t="s">
        <v>14</v>
      </c>
      <c r="I279" s="89" t="s">
        <v>14</v>
      </c>
      <c r="J279" s="90"/>
      <c r="K279" s="99"/>
    </row>
    <row r="280" spans="1:13" ht="15.6" x14ac:dyDescent="0.3">
      <c r="A280" s="58"/>
      <c r="B280" s="125" t="s">
        <v>331</v>
      </c>
      <c r="C280" s="100" t="s">
        <v>476</v>
      </c>
      <c r="D280" s="101" t="s">
        <v>477</v>
      </c>
      <c r="E280" s="102">
        <v>112.24000000000001</v>
      </c>
      <c r="F280" s="103">
        <f t="shared" si="30"/>
        <v>0</v>
      </c>
      <c r="G280" s="64">
        <f t="shared" si="31"/>
        <v>0</v>
      </c>
      <c r="H280" s="104">
        <v>1</v>
      </c>
      <c r="I280" s="104">
        <v>6</v>
      </c>
      <c r="J280" s="105"/>
      <c r="K280" s="67">
        <f t="shared" si="33"/>
        <v>0</v>
      </c>
    </row>
    <row r="281" spans="1:13" ht="15.6" x14ac:dyDescent="0.3">
      <c r="A281" s="58"/>
      <c r="B281" s="125" t="s">
        <v>331</v>
      </c>
      <c r="C281" s="60" t="s">
        <v>478</v>
      </c>
      <c r="D281" s="61" t="s">
        <v>479</v>
      </c>
      <c r="E281" s="62">
        <v>111.7</v>
      </c>
      <c r="F281" s="63">
        <f t="shared" si="30"/>
        <v>0</v>
      </c>
      <c r="G281" s="64">
        <f t="shared" si="31"/>
        <v>0</v>
      </c>
      <c r="H281" s="65">
        <v>1</v>
      </c>
      <c r="I281" s="65">
        <v>4</v>
      </c>
      <c r="J281" s="66"/>
      <c r="K281" s="67">
        <f t="shared" si="33"/>
        <v>0</v>
      </c>
    </row>
    <row r="282" spans="1:13" ht="15.6" x14ac:dyDescent="0.3">
      <c r="A282" s="58"/>
      <c r="B282" s="125" t="s">
        <v>331</v>
      </c>
      <c r="C282" s="69" t="s">
        <v>480</v>
      </c>
      <c r="D282" s="70" t="s">
        <v>481</v>
      </c>
      <c r="E282" s="71">
        <v>109.84</v>
      </c>
      <c r="F282" s="72">
        <f t="shared" si="30"/>
        <v>0</v>
      </c>
      <c r="G282" s="64">
        <f t="shared" si="31"/>
        <v>0</v>
      </c>
      <c r="H282" s="73">
        <v>1</v>
      </c>
      <c r="I282" s="73">
        <v>4</v>
      </c>
      <c r="J282" s="74"/>
      <c r="K282" s="98">
        <f t="shared" si="33"/>
        <v>0</v>
      </c>
    </row>
    <row r="283" spans="1:13" ht="15.6" x14ac:dyDescent="0.3">
      <c r="A283" s="58"/>
      <c r="B283" s="58"/>
      <c r="C283" s="84" t="s">
        <v>14</v>
      </c>
      <c r="D283" s="85"/>
      <c r="E283" s="86" t="s">
        <v>14</v>
      </c>
      <c r="F283" s="87">
        <f t="shared" si="30"/>
        <v>0</v>
      </c>
      <c r="G283" s="88" t="str">
        <f t="shared" si="31"/>
        <v>-</v>
      </c>
      <c r="H283" s="89" t="s">
        <v>14</v>
      </c>
      <c r="I283" s="89" t="s">
        <v>14</v>
      </c>
      <c r="J283" s="90"/>
      <c r="K283" s="99"/>
    </row>
    <row r="284" spans="1:13" ht="15.6" x14ac:dyDescent="0.3">
      <c r="A284" s="58"/>
      <c r="B284" s="125" t="s">
        <v>331</v>
      </c>
      <c r="C284" s="100" t="s">
        <v>482</v>
      </c>
      <c r="D284" s="101" t="s">
        <v>483</v>
      </c>
      <c r="E284" s="102">
        <v>146.69999999999999</v>
      </c>
      <c r="F284" s="103">
        <f t="shared" si="30"/>
        <v>0</v>
      </c>
      <c r="G284" s="64">
        <f t="shared" si="31"/>
        <v>0</v>
      </c>
      <c r="H284" s="104">
        <v>1</v>
      </c>
      <c r="I284" s="104">
        <v>2</v>
      </c>
      <c r="J284" s="105"/>
      <c r="K284" s="67">
        <f t="shared" si="33"/>
        <v>0</v>
      </c>
    </row>
    <row r="285" spans="1:13" ht="15.6" x14ac:dyDescent="0.3">
      <c r="A285" s="58"/>
      <c r="B285" s="125" t="s">
        <v>331</v>
      </c>
      <c r="C285" s="60" t="s">
        <v>484</v>
      </c>
      <c r="D285" s="61" t="s">
        <v>485</v>
      </c>
      <c r="E285" s="62">
        <v>141.28</v>
      </c>
      <c r="F285" s="63">
        <f t="shared" si="30"/>
        <v>0</v>
      </c>
      <c r="G285" s="64">
        <f t="shared" si="31"/>
        <v>0</v>
      </c>
      <c r="H285" s="65">
        <v>1</v>
      </c>
      <c r="I285" s="65">
        <v>2</v>
      </c>
      <c r="J285" s="66"/>
      <c r="K285" s="67">
        <f t="shared" si="33"/>
        <v>0</v>
      </c>
    </row>
    <row r="286" spans="1:13" ht="15.6" x14ac:dyDescent="0.3">
      <c r="A286" s="58"/>
      <c r="B286" s="125" t="s">
        <v>331</v>
      </c>
      <c r="C286" s="60" t="s">
        <v>486</v>
      </c>
      <c r="D286" s="61" t="s">
        <v>487</v>
      </c>
      <c r="E286" s="62">
        <v>141.23999999999998</v>
      </c>
      <c r="F286" s="63">
        <f t="shared" si="30"/>
        <v>0</v>
      </c>
      <c r="G286" s="64">
        <f t="shared" si="31"/>
        <v>0</v>
      </c>
      <c r="H286" s="65">
        <v>1</v>
      </c>
      <c r="I286" s="65">
        <v>2</v>
      </c>
      <c r="J286" s="66"/>
      <c r="K286" s="67">
        <f t="shared" si="33"/>
        <v>0</v>
      </c>
    </row>
    <row r="287" spans="1:13" ht="15.6" x14ac:dyDescent="0.3">
      <c r="A287" s="58"/>
      <c r="B287" s="125" t="s">
        <v>331</v>
      </c>
      <c r="C287" s="69" t="s">
        <v>488</v>
      </c>
      <c r="D287" s="70" t="s">
        <v>489</v>
      </c>
      <c r="E287" s="71">
        <v>138.09</v>
      </c>
      <c r="F287" s="72">
        <f t="shared" si="30"/>
        <v>0</v>
      </c>
      <c r="G287" s="64">
        <f t="shared" si="31"/>
        <v>0</v>
      </c>
      <c r="H287" s="73">
        <v>1</v>
      </c>
      <c r="I287" s="73">
        <v>2</v>
      </c>
      <c r="J287" s="74"/>
      <c r="K287" s="98">
        <f t="shared" si="33"/>
        <v>0</v>
      </c>
    </row>
    <row r="288" spans="1:13" ht="15.6" x14ac:dyDescent="0.3">
      <c r="A288" s="58"/>
      <c r="B288" s="58"/>
      <c r="C288" s="84" t="s">
        <v>14</v>
      </c>
      <c r="D288" s="85"/>
      <c r="E288" s="86" t="s">
        <v>14</v>
      </c>
      <c r="F288" s="87">
        <f t="shared" si="30"/>
        <v>0</v>
      </c>
      <c r="G288" s="88" t="str">
        <f t="shared" si="31"/>
        <v>-</v>
      </c>
      <c r="H288" s="89" t="s">
        <v>14</v>
      </c>
      <c r="I288" s="89" t="s">
        <v>14</v>
      </c>
      <c r="J288" s="90"/>
      <c r="K288" s="99"/>
    </row>
    <row r="289" spans="1:13" ht="15.6" x14ac:dyDescent="0.3">
      <c r="A289" s="58"/>
      <c r="B289" s="125" t="s">
        <v>331</v>
      </c>
      <c r="C289" s="100" t="s">
        <v>490</v>
      </c>
      <c r="D289" s="101" t="s">
        <v>491</v>
      </c>
      <c r="E289" s="102">
        <v>221.23999999999998</v>
      </c>
      <c r="F289" s="103">
        <f t="shared" si="30"/>
        <v>0</v>
      </c>
      <c r="G289" s="64">
        <f t="shared" si="31"/>
        <v>0</v>
      </c>
      <c r="H289" s="104">
        <v>1</v>
      </c>
      <c r="I289" s="104">
        <v>2</v>
      </c>
      <c r="J289" s="105"/>
      <c r="K289" s="67">
        <f t="shared" si="33"/>
        <v>0</v>
      </c>
    </row>
    <row r="290" spans="1:13" ht="15.6" x14ac:dyDescent="0.3">
      <c r="A290" s="58"/>
      <c r="B290" s="125" t="s">
        <v>331</v>
      </c>
      <c r="C290" s="60" t="s">
        <v>492</v>
      </c>
      <c r="D290" s="61" t="s">
        <v>493</v>
      </c>
      <c r="E290" s="62">
        <v>215.16</v>
      </c>
      <c r="F290" s="63">
        <f t="shared" si="30"/>
        <v>0</v>
      </c>
      <c r="G290" s="64">
        <f t="shared" si="31"/>
        <v>0</v>
      </c>
      <c r="H290" s="65">
        <v>1</v>
      </c>
      <c r="I290" s="65">
        <v>3</v>
      </c>
      <c r="J290" s="66"/>
      <c r="K290" s="67">
        <f t="shared" si="33"/>
        <v>0</v>
      </c>
    </row>
    <row r="291" spans="1:13" ht="15.6" x14ac:dyDescent="0.3">
      <c r="A291" s="58"/>
      <c r="B291" s="125" t="s">
        <v>331</v>
      </c>
      <c r="C291" s="60" t="s">
        <v>494</v>
      </c>
      <c r="D291" s="61" t="s">
        <v>495</v>
      </c>
      <c r="E291" s="62">
        <v>213.09</v>
      </c>
      <c r="F291" s="63">
        <f t="shared" si="30"/>
        <v>0</v>
      </c>
      <c r="G291" s="64">
        <f t="shared" si="31"/>
        <v>0</v>
      </c>
      <c r="H291" s="65">
        <v>1</v>
      </c>
      <c r="I291" s="65">
        <v>2</v>
      </c>
      <c r="J291" s="66"/>
      <c r="K291" s="67">
        <f t="shared" si="33"/>
        <v>0</v>
      </c>
    </row>
    <row r="292" spans="1:13" ht="15.6" x14ac:dyDescent="0.3">
      <c r="A292" s="58"/>
      <c r="B292" s="125" t="s">
        <v>331</v>
      </c>
      <c r="C292" s="60" t="s">
        <v>496</v>
      </c>
      <c r="D292" s="61" t="s">
        <v>497</v>
      </c>
      <c r="E292" s="62">
        <v>227.13</v>
      </c>
      <c r="F292" s="63">
        <f t="shared" si="30"/>
        <v>0</v>
      </c>
      <c r="G292" s="64">
        <f t="shared" si="31"/>
        <v>0</v>
      </c>
      <c r="H292" s="65">
        <v>1</v>
      </c>
      <c r="I292" s="65">
        <v>2</v>
      </c>
      <c r="J292" s="66"/>
      <c r="K292" s="67">
        <f t="shared" si="33"/>
        <v>0</v>
      </c>
    </row>
    <row r="293" spans="1:13" ht="15.6" x14ac:dyDescent="0.3">
      <c r="A293" s="58"/>
      <c r="B293" s="125" t="s">
        <v>331</v>
      </c>
      <c r="C293" s="60" t="s">
        <v>498</v>
      </c>
      <c r="D293" s="61" t="s">
        <v>499</v>
      </c>
      <c r="E293" s="62">
        <v>231.42</v>
      </c>
      <c r="F293" s="63">
        <f t="shared" si="30"/>
        <v>0</v>
      </c>
      <c r="G293" s="64">
        <f t="shared" si="31"/>
        <v>0</v>
      </c>
      <c r="H293" s="65">
        <v>1</v>
      </c>
      <c r="I293" s="65">
        <v>2</v>
      </c>
      <c r="J293" s="66"/>
      <c r="K293" s="67">
        <f t="shared" si="33"/>
        <v>0</v>
      </c>
    </row>
    <row r="294" spans="1:13" ht="15.6" x14ac:dyDescent="0.3">
      <c r="A294" s="48"/>
      <c r="B294" s="49"/>
      <c r="C294" s="50" t="s">
        <v>14</v>
      </c>
      <c r="D294" s="51" t="s">
        <v>192</v>
      </c>
      <c r="E294" s="52" t="s">
        <v>14</v>
      </c>
      <c r="F294" s="53">
        <f t="shared" si="30"/>
        <v>0</v>
      </c>
      <c r="G294" s="54" t="str">
        <f t="shared" si="31"/>
        <v>-</v>
      </c>
      <c r="H294" s="55" t="s">
        <v>14</v>
      </c>
      <c r="I294" s="55" t="s">
        <v>14</v>
      </c>
      <c r="J294" s="56"/>
      <c r="K294" s="57"/>
      <c r="L294" s="12"/>
      <c r="M294" s="13"/>
    </row>
    <row r="295" spans="1:13" ht="15.6" x14ac:dyDescent="0.3">
      <c r="A295" s="58"/>
      <c r="B295" s="125" t="s">
        <v>331</v>
      </c>
      <c r="C295" s="60" t="s">
        <v>500</v>
      </c>
      <c r="D295" s="61" t="s">
        <v>501</v>
      </c>
      <c r="E295" s="62">
        <v>59.61</v>
      </c>
      <c r="F295" s="63">
        <f t="shared" si="30"/>
        <v>0</v>
      </c>
      <c r="G295" s="64">
        <f t="shared" si="31"/>
        <v>0</v>
      </c>
      <c r="H295" s="65">
        <v>5</v>
      </c>
      <c r="I295" s="65">
        <v>15</v>
      </c>
      <c r="J295" s="66"/>
      <c r="K295" s="67">
        <f t="shared" ref="K295:K314" si="34">IFERROR(J295*G295,0)</f>
        <v>0</v>
      </c>
    </row>
    <row r="296" spans="1:13" ht="15.6" x14ac:dyDescent="0.3">
      <c r="A296" s="58"/>
      <c r="B296" s="125" t="s">
        <v>331</v>
      </c>
      <c r="C296" s="69" t="s">
        <v>502</v>
      </c>
      <c r="D296" s="70" t="s">
        <v>503</v>
      </c>
      <c r="E296" s="71">
        <v>59.35</v>
      </c>
      <c r="F296" s="72">
        <f t="shared" si="30"/>
        <v>0</v>
      </c>
      <c r="G296" s="64">
        <f t="shared" si="31"/>
        <v>0</v>
      </c>
      <c r="H296" s="73">
        <v>5</v>
      </c>
      <c r="I296" s="73">
        <v>15</v>
      </c>
      <c r="J296" s="74"/>
      <c r="K296" s="98">
        <f t="shared" si="34"/>
        <v>0</v>
      </c>
    </row>
    <row r="297" spans="1:13" ht="15.6" x14ac:dyDescent="0.3">
      <c r="A297" s="58"/>
      <c r="B297" s="58"/>
      <c r="C297" s="84" t="s">
        <v>14</v>
      </c>
      <c r="D297" s="85"/>
      <c r="E297" s="86" t="s">
        <v>14</v>
      </c>
      <c r="F297" s="87">
        <f t="shared" si="30"/>
        <v>0</v>
      </c>
      <c r="G297" s="88" t="str">
        <f t="shared" si="31"/>
        <v>-</v>
      </c>
      <c r="H297" s="89" t="s">
        <v>14</v>
      </c>
      <c r="I297" s="89" t="s">
        <v>14</v>
      </c>
      <c r="J297" s="90"/>
      <c r="K297" s="99"/>
    </row>
    <row r="298" spans="1:13" ht="15.6" x14ac:dyDescent="0.3">
      <c r="A298" s="58"/>
      <c r="B298" s="125" t="s">
        <v>331</v>
      </c>
      <c r="C298" s="100" t="s">
        <v>504</v>
      </c>
      <c r="D298" s="101" t="s">
        <v>505</v>
      </c>
      <c r="E298" s="102">
        <v>68</v>
      </c>
      <c r="F298" s="103">
        <f t="shared" si="30"/>
        <v>0</v>
      </c>
      <c r="G298" s="64">
        <f t="shared" si="31"/>
        <v>0</v>
      </c>
      <c r="H298" s="104">
        <v>5</v>
      </c>
      <c r="I298" s="104">
        <v>10</v>
      </c>
      <c r="J298" s="105"/>
      <c r="K298" s="67">
        <f t="shared" si="34"/>
        <v>0</v>
      </c>
    </row>
    <row r="299" spans="1:13" ht="15.6" x14ac:dyDescent="0.3">
      <c r="A299" s="58"/>
      <c r="B299" s="125" t="s">
        <v>331</v>
      </c>
      <c r="C299" s="69" t="s">
        <v>506</v>
      </c>
      <c r="D299" s="70" t="s">
        <v>507</v>
      </c>
      <c r="E299" s="71">
        <v>68</v>
      </c>
      <c r="F299" s="72">
        <f t="shared" si="30"/>
        <v>0</v>
      </c>
      <c r="G299" s="64">
        <f t="shared" si="31"/>
        <v>0</v>
      </c>
      <c r="H299" s="73">
        <v>5</v>
      </c>
      <c r="I299" s="73">
        <v>10</v>
      </c>
      <c r="J299" s="74"/>
      <c r="K299" s="98">
        <f t="shared" si="34"/>
        <v>0</v>
      </c>
    </row>
    <row r="300" spans="1:13" ht="15.6" x14ac:dyDescent="0.3">
      <c r="A300" s="58"/>
      <c r="B300" s="58"/>
      <c r="C300" s="84" t="s">
        <v>14</v>
      </c>
      <c r="D300" s="85"/>
      <c r="E300" s="86" t="s">
        <v>14</v>
      </c>
      <c r="F300" s="87">
        <f t="shared" si="30"/>
        <v>0</v>
      </c>
      <c r="G300" s="88" t="str">
        <f t="shared" si="31"/>
        <v>-</v>
      </c>
      <c r="H300" s="89" t="s">
        <v>14</v>
      </c>
      <c r="I300" s="89" t="s">
        <v>14</v>
      </c>
      <c r="J300" s="90"/>
      <c r="K300" s="99"/>
    </row>
    <row r="301" spans="1:13" ht="15.6" x14ac:dyDescent="0.3">
      <c r="A301" s="58"/>
      <c r="B301" s="125" t="s">
        <v>331</v>
      </c>
      <c r="C301" s="100" t="s">
        <v>508</v>
      </c>
      <c r="D301" s="101" t="s">
        <v>509</v>
      </c>
      <c r="E301" s="102">
        <v>97.09</v>
      </c>
      <c r="F301" s="103">
        <f t="shared" si="30"/>
        <v>0</v>
      </c>
      <c r="G301" s="64">
        <f t="shared" si="31"/>
        <v>0</v>
      </c>
      <c r="H301" s="104">
        <v>1</v>
      </c>
      <c r="I301" s="104">
        <v>4</v>
      </c>
      <c r="J301" s="105"/>
      <c r="K301" s="67">
        <f t="shared" si="34"/>
        <v>0</v>
      </c>
    </row>
    <row r="302" spans="1:13" ht="15.6" x14ac:dyDescent="0.3">
      <c r="A302" s="58"/>
      <c r="B302" s="125" t="s">
        <v>331</v>
      </c>
      <c r="C302" s="60" t="s">
        <v>510</v>
      </c>
      <c r="D302" s="61" t="s">
        <v>511</v>
      </c>
      <c r="E302" s="62">
        <v>114.89</v>
      </c>
      <c r="F302" s="63">
        <f t="shared" si="30"/>
        <v>0</v>
      </c>
      <c r="G302" s="64">
        <f t="shared" si="31"/>
        <v>0</v>
      </c>
      <c r="H302" s="65">
        <v>1</v>
      </c>
      <c r="I302" s="65">
        <v>2</v>
      </c>
      <c r="J302" s="66"/>
      <c r="K302" s="67">
        <f t="shared" si="34"/>
        <v>0</v>
      </c>
    </row>
    <row r="303" spans="1:13" ht="15.6" x14ac:dyDescent="0.3">
      <c r="A303" s="58"/>
      <c r="B303" s="125" t="s">
        <v>331</v>
      </c>
      <c r="C303" s="69" t="s">
        <v>512</v>
      </c>
      <c r="D303" s="70" t="s">
        <v>513</v>
      </c>
      <c r="E303" s="71">
        <v>112.08</v>
      </c>
      <c r="F303" s="72">
        <f t="shared" si="30"/>
        <v>0</v>
      </c>
      <c r="G303" s="64">
        <f t="shared" si="31"/>
        <v>0</v>
      </c>
      <c r="H303" s="73">
        <v>1</v>
      </c>
      <c r="I303" s="73">
        <v>4</v>
      </c>
      <c r="J303" s="74"/>
      <c r="K303" s="98">
        <f t="shared" si="34"/>
        <v>0</v>
      </c>
    </row>
    <row r="304" spans="1:13" ht="15.6" x14ac:dyDescent="0.3">
      <c r="A304" s="58"/>
      <c r="B304" s="58"/>
      <c r="C304" s="84" t="s">
        <v>14</v>
      </c>
      <c r="D304" s="85"/>
      <c r="E304" s="86" t="s">
        <v>14</v>
      </c>
      <c r="F304" s="87">
        <f t="shared" si="30"/>
        <v>0</v>
      </c>
      <c r="G304" s="88" t="str">
        <f t="shared" si="31"/>
        <v>-</v>
      </c>
      <c r="H304" s="89" t="s">
        <v>14</v>
      </c>
      <c r="I304" s="89" t="s">
        <v>14</v>
      </c>
      <c r="J304" s="90"/>
      <c r="K304" s="99"/>
    </row>
    <row r="305" spans="1:13" ht="15.6" x14ac:dyDescent="0.3">
      <c r="A305" s="58"/>
      <c r="B305" s="125" t="s">
        <v>331</v>
      </c>
      <c r="C305" s="100" t="s">
        <v>514</v>
      </c>
      <c r="D305" s="101" t="s">
        <v>515</v>
      </c>
      <c r="E305" s="102">
        <v>146.69999999999999</v>
      </c>
      <c r="F305" s="103">
        <f t="shared" si="30"/>
        <v>0</v>
      </c>
      <c r="G305" s="64">
        <f t="shared" si="31"/>
        <v>0</v>
      </c>
      <c r="H305" s="104">
        <v>1</v>
      </c>
      <c r="I305" s="104">
        <v>2</v>
      </c>
      <c r="J305" s="105"/>
      <c r="K305" s="67">
        <f t="shared" si="34"/>
        <v>0</v>
      </c>
    </row>
    <row r="306" spans="1:13" ht="15.6" x14ac:dyDescent="0.3">
      <c r="A306" s="58"/>
      <c r="B306" s="125" t="s">
        <v>331</v>
      </c>
      <c r="C306" s="60" t="s">
        <v>516</v>
      </c>
      <c r="D306" s="61" t="s">
        <v>517</v>
      </c>
      <c r="E306" s="62">
        <v>138.54999999999998</v>
      </c>
      <c r="F306" s="63">
        <f t="shared" si="30"/>
        <v>0</v>
      </c>
      <c r="G306" s="64">
        <f t="shared" si="31"/>
        <v>0</v>
      </c>
      <c r="H306" s="65">
        <v>1</v>
      </c>
      <c r="I306" s="65">
        <v>2</v>
      </c>
      <c r="J306" s="66"/>
      <c r="K306" s="67">
        <f t="shared" si="34"/>
        <v>0</v>
      </c>
    </row>
    <row r="307" spans="1:13" ht="15.6" x14ac:dyDescent="0.3">
      <c r="A307" s="58"/>
      <c r="B307" s="125" t="s">
        <v>331</v>
      </c>
      <c r="C307" s="60" t="s">
        <v>518</v>
      </c>
      <c r="D307" s="61" t="s">
        <v>519</v>
      </c>
      <c r="E307" s="62">
        <v>142.31</v>
      </c>
      <c r="F307" s="63">
        <f t="shared" si="30"/>
        <v>0</v>
      </c>
      <c r="G307" s="64">
        <f t="shared" si="31"/>
        <v>0</v>
      </c>
      <c r="H307" s="65">
        <v>1</v>
      </c>
      <c r="I307" s="65">
        <v>2</v>
      </c>
      <c r="J307" s="66"/>
      <c r="K307" s="67">
        <f t="shared" si="34"/>
        <v>0</v>
      </c>
    </row>
    <row r="308" spans="1:13" ht="15.6" x14ac:dyDescent="0.3">
      <c r="A308" s="58"/>
      <c r="B308" s="125" t="s">
        <v>331</v>
      </c>
      <c r="C308" s="69" t="s">
        <v>520</v>
      </c>
      <c r="D308" s="70" t="s">
        <v>521</v>
      </c>
      <c r="E308" s="71">
        <v>146.85</v>
      </c>
      <c r="F308" s="72">
        <f t="shared" si="30"/>
        <v>0</v>
      </c>
      <c r="G308" s="64">
        <f t="shared" si="31"/>
        <v>0</v>
      </c>
      <c r="H308" s="73">
        <v>1</v>
      </c>
      <c r="I308" s="73">
        <v>2</v>
      </c>
      <c r="J308" s="74"/>
      <c r="K308" s="98">
        <f t="shared" si="34"/>
        <v>0</v>
      </c>
    </row>
    <row r="309" spans="1:13" ht="15.6" x14ac:dyDescent="0.3">
      <c r="A309" s="58"/>
      <c r="B309" s="58"/>
      <c r="C309" s="84" t="s">
        <v>14</v>
      </c>
      <c r="D309" s="85"/>
      <c r="E309" s="86" t="s">
        <v>14</v>
      </c>
      <c r="F309" s="87">
        <f t="shared" si="30"/>
        <v>0</v>
      </c>
      <c r="G309" s="88" t="str">
        <f t="shared" si="31"/>
        <v>-</v>
      </c>
      <c r="H309" s="89" t="s">
        <v>14</v>
      </c>
      <c r="I309" s="89" t="s">
        <v>14</v>
      </c>
      <c r="J309" s="90"/>
      <c r="K309" s="99"/>
    </row>
    <row r="310" spans="1:13" ht="15.6" x14ac:dyDescent="0.3">
      <c r="A310" s="58"/>
      <c r="B310" s="125" t="s">
        <v>331</v>
      </c>
      <c r="C310" s="100" t="s">
        <v>522</v>
      </c>
      <c r="D310" s="101" t="s">
        <v>523</v>
      </c>
      <c r="E310" s="102">
        <v>221.23999999999998</v>
      </c>
      <c r="F310" s="103">
        <f t="shared" si="30"/>
        <v>0</v>
      </c>
      <c r="G310" s="64">
        <f t="shared" si="31"/>
        <v>0</v>
      </c>
      <c r="H310" s="104">
        <v>1</v>
      </c>
      <c r="I310" s="104">
        <v>2</v>
      </c>
      <c r="J310" s="105"/>
      <c r="K310" s="67">
        <f t="shared" si="34"/>
        <v>0</v>
      </c>
    </row>
    <row r="311" spans="1:13" ht="15.6" x14ac:dyDescent="0.3">
      <c r="A311" s="58"/>
      <c r="B311" s="125" t="s">
        <v>331</v>
      </c>
      <c r="C311" s="60" t="s">
        <v>524</v>
      </c>
      <c r="D311" s="61" t="s">
        <v>525</v>
      </c>
      <c r="E311" s="62">
        <v>213.09</v>
      </c>
      <c r="F311" s="63">
        <f t="shared" si="30"/>
        <v>0</v>
      </c>
      <c r="G311" s="64">
        <f t="shared" si="31"/>
        <v>0</v>
      </c>
      <c r="H311" s="65">
        <v>1</v>
      </c>
      <c r="I311" s="65">
        <v>2</v>
      </c>
      <c r="J311" s="66"/>
      <c r="K311" s="67">
        <f t="shared" si="34"/>
        <v>0</v>
      </c>
    </row>
    <row r="312" spans="1:13" ht="15.6" x14ac:dyDescent="0.3">
      <c r="A312" s="58"/>
      <c r="B312" s="125" t="s">
        <v>331</v>
      </c>
      <c r="C312" s="60" t="s">
        <v>526</v>
      </c>
      <c r="D312" s="61" t="s">
        <v>527</v>
      </c>
      <c r="E312" s="62">
        <v>203.39</v>
      </c>
      <c r="F312" s="63">
        <f t="shared" si="30"/>
        <v>0</v>
      </c>
      <c r="G312" s="64">
        <f t="shared" si="31"/>
        <v>0</v>
      </c>
      <c r="H312" s="65">
        <v>1</v>
      </c>
      <c r="I312" s="65">
        <v>2</v>
      </c>
      <c r="J312" s="66"/>
      <c r="K312" s="67">
        <f t="shared" si="34"/>
        <v>0</v>
      </c>
    </row>
    <row r="313" spans="1:13" ht="15.6" x14ac:dyDescent="0.3">
      <c r="A313" s="58"/>
      <c r="B313" s="125" t="s">
        <v>331</v>
      </c>
      <c r="C313" s="60" t="s">
        <v>528</v>
      </c>
      <c r="D313" s="61" t="s">
        <v>529</v>
      </c>
      <c r="E313" s="62">
        <v>228.84</v>
      </c>
      <c r="F313" s="63">
        <f t="shared" si="30"/>
        <v>0</v>
      </c>
      <c r="G313" s="64">
        <f t="shared" si="31"/>
        <v>0</v>
      </c>
      <c r="H313" s="65">
        <v>1</v>
      </c>
      <c r="I313" s="65">
        <v>2</v>
      </c>
      <c r="J313" s="66"/>
      <c r="K313" s="67">
        <f t="shared" si="34"/>
        <v>0</v>
      </c>
    </row>
    <row r="314" spans="1:13" ht="15.6" x14ac:dyDescent="0.3">
      <c r="A314" s="58"/>
      <c r="B314" s="125" t="s">
        <v>331</v>
      </c>
      <c r="C314" s="60" t="s">
        <v>530</v>
      </c>
      <c r="D314" s="61" t="s">
        <v>531</v>
      </c>
      <c r="E314" s="62">
        <v>233.28</v>
      </c>
      <c r="F314" s="63">
        <f t="shared" si="30"/>
        <v>0</v>
      </c>
      <c r="G314" s="64">
        <f t="shared" si="31"/>
        <v>0</v>
      </c>
      <c r="H314" s="65">
        <v>1</v>
      </c>
      <c r="I314" s="65">
        <v>2</v>
      </c>
      <c r="J314" s="66"/>
      <c r="K314" s="67">
        <f t="shared" si="34"/>
        <v>0</v>
      </c>
    </row>
    <row r="315" spans="1:13" ht="15.6" x14ac:dyDescent="0.3">
      <c r="A315" s="48"/>
      <c r="B315" s="49"/>
      <c r="C315" s="50" t="s">
        <v>14</v>
      </c>
      <c r="D315" s="51" t="s">
        <v>225</v>
      </c>
      <c r="E315" s="52" t="s">
        <v>14</v>
      </c>
      <c r="F315" s="53">
        <f t="shared" si="30"/>
        <v>0</v>
      </c>
      <c r="G315" s="54" t="str">
        <f t="shared" si="31"/>
        <v>-</v>
      </c>
      <c r="H315" s="55" t="s">
        <v>14</v>
      </c>
      <c r="I315" s="55" t="s">
        <v>14</v>
      </c>
      <c r="J315" s="56"/>
      <c r="K315" s="57"/>
      <c r="L315" s="12"/>
      <c r="M315" s="13"/>
    </row>
    <row r="316" spans="1:13" ht="15.6" x14ac:dyDescent="0.3">
      <c r="A316" s="58"/>
      <c r="B316" s="125" t="s">
        <v>331</v>
      </c>
      <c r="C316" s="60" t="s">
        <v>532</v>
      </c>
      <c r="D316" s="61" t="s">
        <v>533</v>
      </c>
      <c r="E316" s="62">
        <v>31.770000000000003</v>
      </c>
      <c r="F316" s="63">
        <f t="shared" si="30"/>
        <v>0</v>
      </c>
      <c r="G316" s="64">
        <f t="shared" si="31"/>
        <v>0</v>
      </c>
      <c r="H316" s="65">
        <v>10</v>
      </c>
      <c r="I316" s="65">
        <v>30</v>
      </c>
      <c r="J316" s="66"/>
      <c r="K316" s="67">
        <f t="shared" ref="K316:K321" si="35">IFERROR(J316*G316,0)</f>
        <v>0</v>
      </c>
    </row>
    <row r="317" spans="1:13" ht="15.6" x14ac:dyDescent="0.3">
      <c r="A317" s="58"/>
      <c r="B317" s="125" t="s">
        <v>331</v>
      </c>
      <c r="C317" s="60" t="s">
        <v>534</v>
      </c>
      <c r="D317" s="61" t="s">
        <v>535</v>
      </c>
      <c r="E317" s="62">
        <v>33.26</v>
      </c>
      <c r="F317" s="63">
        <f t="shared" si="30"/>
        <v>0</v>
      </c>
      <c r="G317" s="64">
        <f t="shared" si="31"/>
        <v>0</v>
      </c>
      <c r="H317" s="65">
        <v>10</v>
      </c>
      <c r="I317" s="65">
        <v>30</v>
      </c>
      <c r="J317" s="66"/>
      <c r="K317" s="67">
        <f t="shared" si="35"/>
        <v>0</v>
      </c>
    </row>
    <row r="318" spans="1:13" ht="15.6" x14ac:dyDescent="0.3">
      <c r="A318" s="58"/>
      <c r="B318" s="125" t="s">
        <v>331</v>
      </c>
      <c r="C318" s="60" t="s">
        <v>536</v>
      </c>
      <c r="D318" s="61" t="s">
        <v>537</v>
      </c>
      <c r="E318" s="62">
        <v>37.69</v>
      </c>
      <c r="F318" s="63">
        <f t="shared" si="30"/>
        <v>0</v>
      </c>
      <c r="G318" s="64">
        <f t="shared" si="31"/>
        <v>0</v>
      </c>
      <c r="H318" s="65">
        <v>5</v>
      </c>
      <c r="I318" s="65">
        <v>20</v>
      </c>
      <c r="J318" s="66"/>
      <c r="K318" s="67">
        <f t="shared" si="35"/>
        <v>0</v>
      </c>
    </row>
    <row r="319" spans="1:13" ht="15.6" x14ac:dyDescent="0.3">
      <c r="A319" s="58"/>
      <c r="B319" s="125" t="s">
        <v>331</v>
      </c>
      <c r="C319" s="60" t="s">
        <v>538</v>
      </c>
      <c r="D319" s="61" t="s">
        <v>539</v>
      </c>
      <c r="E319" s="62">
        <v>64.190000000000012</v>
      </c>
      <c r="F319" s="63">
        <f t="shared" ref="F319:F373" si="36">$F$2</f>
        <v>0</v>
      </c>
      <c r="G319" s="64">
        <f t="shared" si="31"/>
        <v>0</v>
      </c>
      <c r="H319" s="65">
        <v>1</v>
      </c>
      <c r="I319" s="65">
        <v>10</v>
      </c>
      <c r="J319" s="66"/>
      <c r="K319" s="67">
        <f t="shared" si="35"/>
        <v>0</v>
      </c>
    </row>
    <row r="320" spans="1:13" ht="15.6" x14ac:dyDescent="0.3">
      <c r="A320" s="58"/>
      <c r="B320" s="125" t="s">
        <v>331</v>
      </c>
      <c r="C320" s="60" t="s">
        <v>540</v>
      </c>
      <c r="D320" s="61" t="s">
        <v>541</v>
      </c>
      <c r="E320" s="62">
        <v>81.760000000000005</v>
      </c>
      <c r="F320" s="63">
        <f t="shared" si="36"/>
        <v>0</v>
      </c>
      <c r="G320" s="64">
        <f t="shared" si="31"/>
        <v>0</v>
      </c>
      <c r="H320" s="65">
        <v>1</v>
      </c>
      <c r="I320" s="65">
        <v>10</v>
      </c>
      <c r="J320" s="66"/>
      <c r="K320" s="67">
        <f t="shared" si="35"/>
        <v>0</v>
      </c>
    </row>
    <row r="321" spans="1:13" ht="15.6" x14ac:dyDescent="0.3">
      <c r="A321" s="58"/>
      <c r="B321" s="125" t="s">
        <v>331</v>
      </c>
      <c r="C321" s="60" t="s">
        <v>542</v>
      </c>
      <c r="D321" s="61" t="s">
        <v>543</v>
      </c>
      <c r="E321" s="62">
        <v>100.83</v>
      </c>
      <c r="F321" s="63">
        <f t="shared" si="36"/>
        <v>0</v>
      </c>
      <c r="G321" s="64">
        <f t="shared" si="31"/>
        <v>0</v>
      </c>
      <c r="H321" s="65">
        <v>1</v>
      </c>
      <c r="I321" s="65">
        <v>10</v>
      </c>
      <c r="J321" s="66"/>
      <c r="K321" s="67">
        <f t="shared" si="35"/>
        <v>0</v>
      </c>
    </row>
    <row r="322" spans="1:13" ht="15.6" x14ac:dyDescent="0.3">
      <c r="A322" s="48"/>
      <c r="B322" s="49"/>
      <c r="C322" s="50" t="s">
        <v>14</v>
      </c>
      <c r="D322" s="51" t="s">
        <v>238</v>
      </c>
      <c r="E322" s="52" t="s">
        <v>14</v>
      </c>
      <c r="F322" s="53">
        <f t="shared" si="36"/>
        <v>0</v>
      </c>
      <c r="G322" s="54" t="str">
        <f t="shared" si="31"/>
        <v>-</v>
      </c>
      <c r="H322" s="55" t="s">
        <v>14</v>
      </c>
      <c r="I322" s="55" t="s">
        <v>14</v>
      </c>
      <c r="J322" s="56"/>
      <c r="K322" s="57"/>
      <c r="L322" s="12"/>
      <c r="M322" s="13"/>
    </row>
    <row r="323" spans="1:13" ht="15.6" x14ac:dyDescent="0.3">
      <c r="A323" s="58"/>
      <c r="B323" s="125" t="s">
        <v>331</v>
      </c>
      <c r="C323" s="60" t="s">
        <v>544</v>
      </c>
      <c r="D323" s="61" t="s">
        <v>545</v>
      </c>
      <c r="E323" s="62">
        <v>152.12</v>
      </c>
      <c r="F323" s="63">
        <f t="shared" si="36"/>
        <v>0</v>
      </c>
      <c r="G323" s="64">
        <f t="shared" si="31"/>
        <v>0</v>
      </c>
      <c r="H323" s="65">
        <v>5</v>
      </c>
      <c r="I323" s="65">
        <v>20</v>
      </c>
      <c r="J323" s="66"/>
      <c r="K323" s="67">
        <f t="shared" ref="K323:K328" si="37">IFERROR(J323*G323,0)</f>
        <v>0</v>
      </c>
    </row>
    <row r="324" spans="1:13" ht="15.6" x14ac:dyDescent="0.3">
      <c r="A324" s="58"/>
      <c r="B324" s="125" t="s">
        <v>331</v>
      </c>
      <c r="C324" s="60" t="s">
        <v>546</v>
      </c>
      <c r="D324" s="61" t="s">
        <v>547</v>
      </c>
      <c r="E324" s="62">
        <v>146.82</v>
      </c>
      <c r="F324" s="63">
        <f t="shared" si="36"/>
        <v>0</v>
      </c>
      <c r="G324" s="64">
        <f t="shared" si="31"/>
        <v>0</v>
      </c>
      <c r="H324" s="65">
        <v>5</v>
      </c>
      <c r="I324" s="65">
        <v>20</v>
      </c>
      <c r="J324" s="66"/>
      <c r="K324" s="67">
        <f t="shared" si="37"/>
        <v>0</v>
      </c>
    </row>
    <row r="325" spans="1:13" ht="15.6" x14ac:dyDescent="0.3">
      <c r="A325" s="58"/>
      <c r="B325" s="125" t="s">
        <v>331</v>
      </c>
      <c r="C325" s="60" t="s">
        <v>548</v>
      </c>
      <c r="D325" s="61" t="s">
        <v>549</v>
      </c>
      <c r="E325" s="62">
        <v>180.13</v>
      </c>
      <c r="F325" s="63">
        <f t="shared" si="36"/>
        <v>0</v>
      </c>
      <c r="G325" s="64">
        <f t="shared" si="31"/>
        <v>0</v>
      </c>
      <c r="H325" s="65">
        <v>5</v>
      </c>
      <c r="I325" s="65">
        <v>10</v>
      </c>
      <c r="J325" s="66"/>
      <c r="K325" s="67">
        <f t="shared" si="37"/>
        <v>0</v>
      </c>
    </row>
    <row r="326" spans="1:13" ht="15.6" x14ac:dyDescent="0.3">
      <c r="A326" s="58"/>
      <c r="B326" s="125" t="s">
        <v>331</v>
      </c>
      <c r="C326" s="60" t="s">
        <v>550</v>
      </c>
      <c r="D326" s="61" t="s">
        <v>551</v>
      </c>
      <c r="E326" s="62">
        <v>230.89</v>
      </c>
      <c r="F326" s="63">
        <f t="shared" si="36"/>
        <v>0</v>
      </c>
      <c r="G326" s="64">
        <f t="shared" ref="G326:G373" si="38">IFERROR(E326*F326,"-")</f>
        <v>0</v>
      </c>
      <c r="H326" s="65">
        <v>1</v>
      </c>
      <c r="I326" s="65">
        <v>6</v>
      </c>
      <c r="J326" s="66"/>
      <c r="K326" s="67">
        <f t="shared" si="37"/>
        <v>0</v>
      </c>
    </row>
    <row r="327" spans="1:13" ht="15.6" x14ac:dyDescent="0.3">
      <c r="A327" s="58"/>
      <c r="B327" s="125" t="s">
        <v>331</v>
      </c>
      <c r="C327" s="60" t="s">
        <v>552</v>
      </c>
      <c r="D327" s="61" t="s">
        <v>553</v>
      </c>
      <c r="E327" s="62">
        <v>265.83999999999997</v>
      </c>
      <c r="F327" s="63">
        <f t="shared" si="36"/>
        <v>0</v>
      </c>
      <c r="G327" s="64">
        <f t="shared" si="38"/>
        <v>0</v>
      </c>
      <c r="H327" s="65">
        <v>1</v>
      </c>
      <c r="I327" s="65">
        <v>5</v>
      </c>
      <c r="J327" s="66"/>
      <c r="K327" s="67">
        <f t="shared" si="37"/>
        <v>0</v>
      </c>
    </row>
    <row r="328" spans="1:13" ht="15.6" x14ac:dyDescent="0.3">
      <c r="A328" s="58"/>
      <c r="B328" s="125" t="s">
        <v>331</v>
      </c>
      <c r="C328" s="69" t="s">
        <v>554</v>
      </c>
      <c r="D328" s="70" t="s">
        <v>555</v>
      </c>
      <c r="E328" s="71">
        <v>334.71</v>
      </c>
      <c r="F328" s="72">
        <f t="shared" si="36"/>
        <v>0</v>
      </c>
      <c r="G328" s="64">
        <f t="shared" si="38"/>
        <v>0</v>
      </c>
      <c r="H328" s="73">
        <v>1</v>
      </c>
      <c r="I328" s="73">
        <v>3</v>
      </c>
      <c r="J328" s="74"/>
      <c r="K328" s="67">
        <f t="shared" si="37"/>
        <v>0</v>
      </c>
    </row>
    <row r="329" spans="1:13" ht="15.6" x14ac:dyDescent="0.3">
      <c r="A329" s="48"/>
      <c r="B329" s="49"/>
      <c r="C329" s="50" t="s">
        <v>14</v>
      </c>
      <c r="D329" s="51" t="s">
        <v>251</v>
      </c>
      <c r="E329" s="52" t="s">
        <v>14</v>
      </c>
      <c r="F329" s="53">
        <f t="shared" si="36"/>
        <v>0</v>
      </c>
      <c r="G329" s="54" t="str">
        <f t="shared" si="38"/>
        <v>-</v>
      </c>
      <c r="H329" s="55" t="s">
        <v>14</v>
      </c>
      <c r="I329" s="55" t="s">
        <v>14</v>
      </c>
      <c r="J329" s="56"/>
      <c r="K329" s="57"/>
      <c r="L329" s="12"/>
      <c r="M329" s="13"/>
    </row>
    <row r="330" spans="1:13" ht="15.6" x14ac:dyDescent="0.3">
      <c r="A330" s="58"/>
      <c r="B330" s="125" t="s">
        <v>331</v>
      </c>
      <c r="C330" s="60" t="s">
        <v>556</v>
      </c>
      <c r="D330" s="61" t="s">
        <v>557</v>
      </c>
      <c r="E330" s="62">
        <v>138.22</v>
      </c>
      <c r="F330" s="63">
        <f t="shared" si="36"/>
        <v>0</v>
      </c>
      <c r="G330" s="64">
        <f t="shared" si="38"/>
        <v>0</v>
      </c>
      <c r="H330" s="65">
        <v>5</v>
      </c>
      <c r="I330" s="65">
        <v>20</v>
      </c>
      <c r="J330" s="66"/>
      <c r="K330" s="67">
        <f t="shared" ref="K330:K335" si="39">IFERROR(J330*G330,0)</f>
        <v>0</v>
      </c>
    </row>
    <row r="331" spans="1:13" ht="15.6" x14ac:dyDescent="0.3">
      <c r="A331" s="58"/>
      <c r="B331" s="125" t="s">
        <v>331</v>
      </c>
      <c r="C331" s="60" t="s">
        <v>558</v>
      </c>
      <c r="D331" s="61" t="s">
        <v>559</v>
      </c>
      <c r="E331" s="62">
        <v>135.89999999999998</v>
      </c>
      <c r="F331" s="63">
        <f t="shared" si="36"/>
        <v>0</v>
      </c>
      <c r="G331" s="64">
        <f t="shared" si="38"/>
        <v>0</v>
      </c>
      <c r="H331" s="65">
        <v>5</v>
      </c>
      <c r="I331" s="65">
        <v>20</v>
      </c>
      <c r="J331" s="66"/>
      <c r="K331" s="67">
        <f t="shared" si="39"/>
        <v>0</v>
      </c>
    </row>
    <row r="332" spans="1:13" ht="15.6" x14ac:dyDescent="0.3">
      <c r="A332" s="58"/>
      <c r="B332" s="125" t="s">
        <v>331</v>
      </c>
      <c r="C332" s="60" t="s">
        <v>560</v>
      </c>
      <c r="D332" s="61" t="s">
        <v>561</v>
      </c>
      <c r="E332" s="62">
        <v>166.76999999999998</v>
      </c>
      <c r="F332" s="63">
        <f t="shared" si="36"/>
        <v>0</v>
      </c>
      <c r="G332" s="64">
        <f t="shared" si="38"/>
        <v>0</v>
      </c>
      <c r="H332" s="65">
        <v>5</v>
      </c>
      <c r="I332" s="65">
        <v>10</v>
      </c>
      <c r="J332" s="66"/>
      <c r="K332" s="67">
        <f t="shared" si="39"/>
        <v>0</v>
      </c>
    </row>
    <row r="333" spans="1:13" ht="15.6" x14ac:dyDescent="0.3">
      <c r="A333" s="58"/>
      <c r="B333" s="125" t="s">
        <v>331</v>
      </c>
      <c r="C333" s="60" t="s">
        <v>562</v>
      </c>
      <c r="D333" s="61" t="s">
        <v>563</v>
      </c>
      <c r="E333" s="62">
        <v>209.81</v>
      </c>
      <c r="F333" s="63">
        <f t="shared" si="36"/>
        <v>0</v>
      </c>
      <c r="G333" s="64">
        <f t="shared" si="38"/>
        <v>0</v>
      </c>
      <c r="H333" s="65">
        <v>1</v>
      </c>
      <c r="I333" s="65">
        <v>6</v>
      </c>
      <c r="J333" s="66"/>
      <c r="K333" s="67">
        <f t="shared" si="39"/>
        <v>0</v>
      </c>
    </row>
    <row r="334" spans="1:13" ht="15.6" x14ac:dyDescent="0.3">
      <c r="A334" s="58"/>
      <c r="B334" s="125" t="s">
        <v>331</v>
      </c>
      <c r="C334" s="60" t="s">
        <v>564</v>
      </c>
      <c r="D334" s="61" t="s">
        <v>565</v>
      </c>
      <c r="E334" s="62">
        <v>241.56</v>
      </c>
      <c r="F334" s="63">
        <f t="shared" si="36"/>
        <v>0</v>
      </c>
      <c r="G334" s="64">
        <f t="shared" si="38"/>
        <v>0</v>
      </c>
      <c r="H334" s="65">
        <v>1</v>
      </c>
      <c r="I334" s="65">
        <v>5</v>
      </c>
      <c r="J334" s="66"/>
      <c r="K334" s="67">
        <f t="shared" si="39"/>
        <v>0</v>
      </c>
    </row>
    <row r="335" spans="1:13" ht="15.6" x14ac:dyDescent="0.3">
      <c r="A335" s="58"/>
      <c r="B335" s="126" t="s">
        <v>331</v>
      </c>
      <c r="C335" s="69" t="s">
        <v>566</v>
      </c>
      <c r="D335" s="70" t="s">
        <v>567</v>
      </c>
      <c r="E335" s="71">
        <v>309.88</v>
      </c>
      <c r="F335" s="72">
        <f t="shared" si="36"/>
        <v>0</v>
      </c>
      <c r="G335" s="127">
        <f t="shared" si="38"/>
        <v>0</v>
      </c>
      <c r="H335" s="73">
        <v>1</v>
      </c>
      <c r="I335" s="73">
        <v>3</v>
      </c>
      <c r="J335" s="74"/>
      <c r="K335" s="98">
        <f t="shared" si="39"/>
        <v>0</v>
      </c>
    </row>
    <row r="336" spans="1:13" ht="15.6" x14ac:dyDescent="0.3">
      <c r="A336" s="48"/>
      <c r="B336" s="49"/>
      <c r="C336" s="50" t="s">
        <v>14</v>
      </c>
      <c r="D336" s="51" t="s">
        <v>264</v>
      </c>
      <c r="E336" s="52" t="s">
        <v>14</v>
      </c>
      <c r="F336" s="53">
        <f t="shared" si="36"/>
        <v>0</v>
      </c>
      <c r="G336" s="54" t="str">
        <f t="shared" si="38"/>
        <v>-</v>
      </c>
      <c r="H336" s="55" t="s">
        <v>14</v>
      </c>
      <c r="I336" s="55" t="s">
        <v>14</v>
      </c>
      <c r="J336" s="56"/>
      <c r="K336" s="57"/>
      <c r="L336" s="12"/>
      <c r="M336" s="13"/>
    </row>
    <row r="337" spans="1:13" ht="15.6" x14ac:dyDescent="0.3">
      <c r="A337" s="58"/>
      <c r="B337" s="125" t="s">
        <v>331</v>
      </c>
      <c r="C337" s="69" t="s">
        <v>568</v>
      </c>
      <c r="D337" s="70" t="s">
        <v>569</v>
      </c>
      <c r="E337" s="71">
        <v>32.669999999999995</v>
      </c>
      <c r="F337" s="72">
        <f t="shared" si="36"/>
        <v>0</v>
      </c>
      <c r="G337" s="64">
        <f t="shared" si="38"/>
        <v>0</v>
      </c>
      <c r="H337" s="73">
        <v>5</v>
      </c>
      <c r="I337" s="73">
        <v>20</v>
      </c>
      <c r="J337" s="74"/>
      <c r="K337" s="98">
        <f>IFERROR(J337*G337,0)</f>
        <v>0</v>
      </c>
    </row>
    <row r="338" spans="1:13" ht="15.6" x14ac:dyDescent="0.3">
      <c r="A338" s="58"/>
      <c r="B338" s="58"/>
      <c r="C338" s="84"/>
      <c r="D338" s="85"/>
      <c r="E338" s="86" t="s">
        <v>14</v>
      </c>
      <c r="F338" s="87">
        <f t="shared" si="36"/>
        <v>0</v>
      </c>
      <c r="G338" s="88" t="str">
        <f t="shared" si="38"/>
        <v>-</v>
      </c>
      <c r="H338" s="89" t="s">
        <v>14</v>
      </c>
      <c r="I338" s="89" t="s">
        <v>14</v>
      </c>
      <c r="J338" s="90"/>
      <c r="K338" s="99"/>
    </row>
    <row r="339" spans="1:13" ht="15.6" x14ac:dyDescent="0.3">
      <c r="A339" s="58"/>
      <c r="B339" s="125" t="s">
        <v>331</v>
      </c>
      <c r="C339" s="100" t="s">
        <v>570</v>
      </c>
      <c r="D339" s="101" t="s">
        <v>571</v>
      </c>
      <c r="E339" s="102">
        <v>39.309999999999995</v>
      </c>
      <c r="F339" s="103">
        <f t="shared" si="36"/>
        <v>0</v>
      </c>
      <c r="G339" s="64">
        <f t="shared" si="38"/>
        <v>0</v>
      </c>
      <c r="H339" s="104">
        <v>5</v>
      </c>
      <c r="I339" s="104">
        <v>20</v>
      </c>
      <c r="J339" s="105"/>
      <c r="K339" s="67">
        <f>IFERROR(J339*G339,0)</f>
        <v>0</v>
      </c>
    </row>
    <row r="340" spans="1:13" ht="15.6" x14ac:dyDescent="0.3">
      <c r="A340" s="58"/>
      <c r="B340" s="125" t="s">
        <v>331</v>
      </c>
      <c r="C340" s="69" t="s">
        <v>572</v>
      </c>
      <c r="D340" s="70" t="s">
        <v>573</v>
      </c>
      <c r="E340" s="71">
        <v>38.71</v>
      </c>
      <c r="F340" s="72">
        <f t="shared" si="36"/>
        <v>0</v>
      </c>
      <c r="G340" s="64">
        <f t="shared" si="38"/>
        <v>0</v>
      </c>
      <c r="H340" s="73">
        <v>5</v>
      </c>
      <c r="I340" s="73">
        <v>20</v>
      </c>
      <c r="J340" s="74"/>
      <c r="K340" s="98">
        <f>IFERROR(J340*G340,0)</f>
        <v>0</v>
      </c>
    </row>
    <row r="341" spans="1:13" ht="15.6" x14ac:dyDescent="0.3">
      <c r="A341" s="58"/>
      <c r="B341" s="58"/>
      <c r="C341" s="84"/>
      <c r="D341" s="85"/>
      <c r="E341" s="86" t="s">
        <v>14</v>
      </c>
      <c r="F341" s="87">
        <f t="shared" si="36"/>
        <v>0</v>
      </c>
      <c r="G341" s="88" t="str">
        <f t="shared" si="38"/>
        <v>-</v>
      </c>
      <c r="H341" s="89" t="s">
        <v>14</v>
      </c>
      <c r="I341" s="89" t="s">
        <v>14</v>
      </c>
      <c r="J341" s="90"/>
      <c r="K341" s="99"/>
    </row>
    <row r="342" spans="1:13" ht="15.6" x14ac:dyDescent="0.3">
      <c r="A342" s="58"/>
      <c r="B342" s="125" t="s">
        <v>331</v>
      </c>
      <c r="C342" s="100" t="s">
        <v>574</v>
      </c>
      <c r="D342" s="101" t="s">
        <v>575</v>
      </c>
      <c r="E342" s="102">
        <v>60.169999999999995</v>
      </c>
      <c r="F342" s="103">
        <f t="shared" si="36"/>
        <v>0</v>
      </c>
      <c r="G342" s="64">
        <f t="shared" si="38"/>
        <v>0</v>
      </c>
      <c r="H342" s="104">
        <v>1</v>
      </c>
      <c r="I342" s="104">
        <v>10</v>
      </c>
      <c r="J342" s="105"/>
      <c r="K342" s="67">
        <f>IFERROR(J342*G342,0)</f>
        <v>0</v>
      </c>
    </row>
    <row r="343" spans="1:13" ht="15.6" x14ac:dyDescent="0.3">
      <c r="A343" s="58"/>
      <c r="B343" s="125" t="s">
        <v>331</v>
      </c>
      <c r="C343" s="60" t="s">
        <v>576</v>
      </c>
      <c r="D343" s="61" t="s">
        <v>577</v>
      </c>
      <c r="E343" s="62">
        <v>75.64</v>
      </c>
      <c r="F343" s="63">
        <f t="shared" si="36"/>
        <v>0</v>
      </c>
      <c r="G343" s="64">
        <f t="shared" si="38"/>
        <v>0</v>
      </c>
      <c r="H343" s="65">
        <v>1</v>
      </c>
      <c r="I343" s="65">
        <v>5</v>
      </c>
      <c r="J343" s="66"/>
      <c r="K343" s="67">
        <f>IFERROR(J343*G343,0)</f>
        <v>0</v>
      </c>
    </row>
    <row r="344" spans="1:13" ht="15.6" x14ac:dyDescent="0.3">
      <c r="A344" s="58"/>
      <c r="B344" s="58"/>
      <c r="C344" s="84" t="s">
        <v>14</v>
      </c>
      <c r="D344" s="85"/>
      <c r="E344" s="86" t="s">
        <v>14</v>
      </c>
      <c r="F344" s="87">
        <f t="shared" si="36"/>
        <v>0</v>
      </c>
      <c r="G344" s="88" t="str">
        <f t="shared" si="38"/>
        <v>-</v>
      </c>
      <c r="H344" s="89" t="s">
        <v>14</v>
      </c>
      <c r="I344" s="89" t="s">
        <v>14</v>
      </c>
      <c r="J344" s="90"/>
      <c r="K344" s="99"/>
    </row>
    <row r="345" spans="1:13" ht="15.6" x14ac:dyDescent="0.3">
      <c r="A345" s="58"/>
      <c r="B345" s="125" t="s">
        <v>331</v>
      </c>
      <c r="C345" s="100" t="s">
        <v>578</v>
      </c>
      <c r="D345" s="101" t="s">
        <v>579</v>
      </c>
      <c r="E345" s="102">
        <v>100.64</v>
      </c>
      <c r="F345" s="103">
        <f t="shared" si="36"/>
        <v>0</v>
      </c>
      <c r="G345" s="64">
        <f t="shared" si="38"/>
        <v>0</v>
      </c>
      <c r="H345" s="104">
        <v>1</v>
      </c>
      <c r="I345" s="104">
        <v>5</v>
      </c>
      <c r="J345" s="105"/>
      <c r="K345" s="67">
        <f>IFERROR(J345*G345,0)</f>
        <v>0</v>
      </c>
    </row>
    <row r="346" spans="1:13" ht="15.6" x14ac:dyDescent="0.3">
      <c r="A346" s="58"/>
      <c r="B346" s="125" t="s">
        <v>331</v>
      </c>
      <c r="C346" s="60" t="s">
        <v>580</v>
      </c>
      <c r="D346" s="61" t="s">
        <v>581</v>
      </c>
      <c r="E346" s="62">
        <v>111.81</v>
      </c>
      <c r="F346" s="63">
        <f t="shared" si="36"/>
        <v>0</v>
      </c>
      <c r="G346" s="64">
        <f t="shared" si="38"/>
        <v>0</v>
      </c>
      <c r="H346" s="65">
        <v>1</v>
      </c>
      <c r="I346" s="65">
        <v>5</v>
      </c>
      <c r="J346" s="66"/>
      <c r="K346" s="67">
        <f>IFERROR(J346*G346,0)</f>
        <v>0</v>
      </c>
    </row>
    <row r="347" spans="1:13" ht="15.6" x14ac:dyDescent="0.3">
      <c r="A347" s="58"/>
      <c r="B347" s="125" t="s">
        <v>331</v>
      </c>
      <c r="C347" s="69" t="s">
        <v>356</v>
      </c>
      <c r="D347" s="70" t="s">
        <v>582</v>
      </c>
      <c r="E347" s="71">
        <v>28.6</v>
      </c>
      <c r="F347" s="72">
        <f t="shared" si="36"/>
        <v>0</v>
      </c>
      <c r="G347" s="64">
        <f t="shared" si="38"/>
        <v>0</v>
      </c>
      <c r="H347" s="73">
        <v>10</v>
      </c>
      <c r="I347" s="73">
        <v>20</v>
      </c>
      <c r="J347" s="74"/>
      <c r="K347" s="67">
        <f>IFERROR(J347*G347,0)</f>
        <v>0</v>
      </c>
    </row>
    <row r="348" spans="1:13" ht="15.6" x14ac:dyDescent="0.3">
      <c r="A348" s="48"/>
      <c r="B348" s="49"/>
      <c r="C348" s="50" t="s">
        <v>14</v>
      </c>
      <c r="D348" s="51" t="s">
        <v>285</v>
      </c>
      <c r="E348" s="52" t="s">
        <v>14</v>
      </c>
      <c r="F348" s="53">
        <f t="shared" si="36"/>
        <v>0</v>
      </c>
      <c r="G348" s="54" t="str">
        <f t="shared" si="38"/>
        <v>-</v>
      </c>
      <c r="H348" s="55" t="s">
        <v>14</v>
      </c>
      <c r="I348" s="55" t="s">
        <v>14</v>
      </c>
      <c r="J348" s="56"/>
      <c r="K348" s="57"/>
      <c r="L348" s="12"/>
      <c r="M348" s="13"/>
    </row>
    <row r="349" spans="1:13" ht="15.6" x14ac:dyDescent="0.3">
      <c r="A349" s="58"/>
      <c r="B349" s="125" t="s">
        <v>331</v>
      </c>
      <c r="C349" s="69" t="s">
        <v>583</v>
      </c>
      <c r="D349" s="70" t="s">
        <v>584</v>
      </c>
      <c r="E349" s="71">
        <v>32.669999999999995</v>
      </c>
      <c r="F349" s="72">
        <f t="shared" si="36"/>
        <v>0</v>
      </c>
      <c r="G349" s="64">
        <f t="shared" si="38"/>
        <v>0</v>
      </c>
      <c r="H349" s="73">
        <v>10</v>
      </c>
      <c r="I349" s="73">
        <v>40</v>
      </c>
      <c r="J349" s="74"/>
      <c r="K349" s="98">
        <f>IFERROR(J349*G349,0)</f>
        <v>0</v>
      </c>
    </row>
    <row r="350" spans="1:13" ht="15.6" x14ac:dyDescent="0.3">
      <c r="A350" s="58"/>
      <c r="B350" s="58"/>
      <c r="C350" s="84" t="s">
        <v>14</v>
      </c>
      <c r="D350" s="85"/>
      <c r="E350" s="86" t="s">
        <v>14</v>
      </c>
      <c r="F350" s="87">
        <f t="shared" si="36"/>
        <v>0</v>
      </c>
      <c r="G350" s="88" t="str">
        <f t="shared" si="38"/>
        <v>-</v>
      </c>
      <c r="H350" s="89" t="s">
        <v>14</v>
      </c>
      <c r="I350" s="89" t="s">
        <v>14</v>
      </c>
      <c r="J350" s="90"/>
      <c r="K350" s="99"/>
    </row>
    <row r="351" spans="1:13" ht="15.6" x14ac:dyDescent="0.3">
      <c r="A351" s="58"/>
      <c r="B351" s="125" t="s">
        <v>331</v>
      </c>
      <c r="C351" s="100" t="s">
        <v>585</v>
      </c>
      <c r="D351" s="101" t="s">
        <v>586</v>
      </c>
      <c r="E351" s="102">
        <v>38.71</v>
      </c>
      <c r="F351" s="103">
        <f t="shared" si="36"/>
        <v>0</v>
      </c>
      <c r="G351" s="64">
        <f t="shared" si="38"/>
        <v>0</v>
      </c>
      <c r="H351" s="104">
        <v>5</v>
      </c>
      <c r="I351" s="104">
        <v>20</v>
      </c>
      <c r="J351" s="105"/>
      <c r="K351" s="67">
        <f>IFERROR(J351*G351,0)</f>
        <v>0</v>
      </c>
    </row>
    <row r="352" spans="1:13" ht="15.6" x14ac:dyDescent="0.3">
      <c r="A352" s="58"/>
      <c r="B352" s="125" t="s">
        <v>331</v>
      </c>
      <c r="C352" s="69" t="s">
        <v>587</v>
      </c>
      <c r="D352" s="70" t="s">
        <v>588</v>
      </c>
      <c r="E352" s="71">
        <v>39.309999999999995</v>
      </c>
      <c r="F352" s="72">
        <f t="shared" si="36"/>
        <v>0</v>
      </c>
      <c r="G352" s="64">
        <f t="shared" si="38"/>
        <v>0</v>
      </c>
      <c r="H352" s="73">
        <v>5</v>
      </c>
      <c r="I352" s="73">
        <v>20</v>
      </c>
      <c r="J352" s="74"/>
      <c r="K352" s="98">
        <f>IFERROR(J352*G352,0)</f>
        <v>0</v>
      </c>
    </row>
    <row r="353" spans="1:13" ht="15.6" x14ac:dyDescent="0.3">
      <c r="A353" s="58"/>
      <c r="B353" s="58"/>
      <c r="C353" s="84" t="s">
        <v>14</v>
      </c>
      <c r="D353" s="85"/>
      <c r="E353" s="86" t="s">
        <v>14</v>
      </c>
      <c r="F353" s="87">
        <f t="shared" si="36"/>
        <v>0</v>
      </c>
      <c r="G353" s="88" t="str">
        <f t="shared" si="38"/>
        <v>-</v>
      </c>
      <c r="H353" s="89" t="s">
        <v>14</v>
      </c>
      <c r="I353" s="89" t="s">
        <v>14</v>
      </c>
      <c r="J353" s="90"/>
      <c r="K353" s="99"/>
    </row>
    <row r="354" spans="1:13" ht="15.6" x14ac:dyDescent="0.3">
      <c r="A354" s="58"/>
      <c r="B354" s="125" t="s">
        <v>331</v>
      </c>
      <c r="C354" s="100" t="s">
        <v>589</v>
      </c>
      <c r="D354" s="101" t="s">
        <v>590</v>
      </c>
      <c r="E354" s="102">
        <v>60.169999999999995</v>
      </c>
      <c r="F354" s="103">
        <f t="shared" si="36"/>
        <v>0</v>
      </c>
      <c r="G354" s="64">
        <f t="shared" si="38"/>
        <v>0</v>
      </c>
      <c r="H354" s="104">
        <v>1</v>
      </c>
      <c r="I354" s="104">
        <v>10</v>
      </c>
      <c r="J354" s="105"/>
      <c r="K354" s="67">
        <f>IFERROR(J354*G354,0)</f>
        <v>0</v>
      </c>
    </row>
    <row r="355" spans="1:13" ht="15.6" x14ac:dyDescent="0.3">
      <c r="A355" s="58"/>
      <c r="B355" s="58"/>
      <c r="C355" s="84" t="s">
        <v>14</v>
      </c>
      <c r="D355" s="85"/>
      <c r="E355" s="86" t="s">
        <v>14</v>
      </c>
      <c r="F355" s="87">
        <f t="shared" si="36"/>
        <v>0</v>
      </c>
      <c r="G355" s="88" t="str">
        <f t="shared" si="38"/>
        <v>-</v>
      </c>
      <c r="H355" s="89" t="s">
        <v>14</v>
      </c>
      <c r="I355" s="89" t="s">
        <v>14</v>
      </c>
      <c r="J355" s="90"/>
      <c r="K355" s="99"/>
    </row>
    <row r="356" spans="1:13" ht="15.6" x14ac:dyDescent="0.3">
      <c r="A356" s="58"/>
      <c r="B356" s="125" t="s">
        <v>331</v>
      </c>
      <c r="C356" s="92" t="s">
        <v>591</v>
      </c>
      <c r="D356" s="107" t="s">
        <v>592</v>
      </c>
      <c r="E356" s="94">
        <v>75.64</v>
      </c>
      <c r="F356" s="95">
        <f t="shared" si="36"/>
        <v>0</v>
      </c>
      <c r="G356" s="64">
        <f t="shared" si="38"/>
        <v>0</v>
      </c>
      <c r="H356" s="96">
        <v>1</v>
      </c>
      <c r="I356" s="96">
        <v>5</v>
      </c>
      <c r="J356" s="97"/>
      <c r="K356" s="98">
        <f>IFERROR(J356*G356,0)</f>
        <v>0</v>
      </c>
    </row>
    <row r="357" spans="1:13" ht="15.6" x14ac:dyDescent="0.3">
      <c r="A357" s="58"/>
      <c r="B357" s="58"/>
      <c r="C357" s="84" t="s">
        <v>14</v>
      </c>
      <c r="D357" s="108"/>
      <c r="E357" s="86" t="s">
        <v>14</v>
      </c>
      <c r="F357" s="87">
        <f t="shared" si="36"/>
        <v>0</v>
      </c>
      <c r="G357" s="88" t="str">
        <f t="shared" si="38"/>
        <v>-</v>
      </c>
      <c r="H357" s="89" t="s">
        <v>14</v>
      </c>
      <c r="I357" s="89" t="s">
        <v>14</v>
      </c>
      <c r="J357" s="90"/>
      <c r="K357" s="99"/>
    </row>
    <row r="358" spans="1:13" ht="15.6" x14ac:dyDescent="0.3">
      <c r="A358" s="58"/>
      <c r="B358" s="125" t="s">
        <v>331</v>
      </c>
      <c r="C358" s="100" t="s">
        <v>593</v>
      </c>
      <c r="D358" s="101" t="s">
        <v>594</v>
      </c>
      <c r="E358" s="102">
        <v>100.64</v>
      </c>
      <c r="F358" s="103">
        <f t="shared" si="36"/>
        <v>0</v>
      </c>
      <c r="G358" s="64">
        <f t="shared" si="38"/>
        <v>0</v>
      </c>
      <c r="H358" s="104">
        <v>1</v>
      </c>
      <c r="I358" s="104">
        <v>5</v>
      </c>
      <c r="J358" s="105"/>
      <c r="K358" s="67">
        <f>IFERROR(J358*G358,0)</f>
        <v>0</v>
      </c>
    </row>
    <row r="359" spans="1:13" ht="15.6" x14ac:dyDescent="0.3">
      <c r="A359" s="58"/>
      <c r="B359" s="125" t="s">
        <v>331</v>
      </c>
      <c r="C359" s="60" t="s">
        <v>595</v>
      </c>
      <c r="D359" s="61" t="s">
        <v>596</v>
      </c>
      <c r="E359" s="62">
        <v>111.81</v>
      </c>
      <c r="F359" s="63">
        <f t="shared" si="36"/>
        <v>0</v>
      </c>
      <c r="G359" s="64">
        <f t="shared" si="38"/>
        <v>0</v>
      </c>
      <c r="H359" s="65">
        <v>1</v>
      </c>
      <c r="I359" s="65">
        <v>5</v>
      </c>
      <c r="J359" s="66"/>
      <c r="K359" s="67">
        <f>IFERROR(J359*G359,0)</f>
        <v>0</v>
      </c>
    </row>
    <row r="360" spans="1:13" ht="15.6" x14ac:dyDescent="0.3">
      <c r="A360" s="48"/>
      <c r="B360" s="49"/>
      <c r="C360" s="50" t="s">
        <v>14</v>
      </c>
      <c r="D360" s="51" t="s">
        <v>302</v>
      </c>
      <c r="E360" s="52" t="s">
        <v>14</v>
      </c>
      <c r="F360" s="53">
        <f t="shared" si="36"/>
        <v>0</v>
      </c>
      <c r="G360" s="54" t="str">
        <f t="shared" si="38"/>
        <v>-</v>
      </c>
      <c r="H360" s="55" t="s">
        <v>14</v>
      </c>
      <c r="I360" s="55" t="s">
        <v>14</v>
      </c>
      <c r="J360" s="56"/>
      <c r="K360" s="57"/>
      <c r="L360" s="12"/>
      <c r="M360" s="13"/>
    </row>
    <row r="361" spans="1:13" ht="15.6" x14ac:dyDescent="0.3">
      <c r="A361" s="58"/>
      <c r="B361" s="125" t="s">
        <v>331</v>
      </c>
      <c r="C361" s="60" t="s">
        <v>597</v>
      </c>
      <c r="D361" s="61" t="s">
        <v>598</v>
      </c>
      <c r="E361" s="62">
        <v>87.820000000000007</v>
      </c>
      <c r="F361" s="63">
        <f t="shared" si="36"/>
        <v>0</v>
      </c>
      <c r="G361" s="64">
        <f t="shared" si="38"/>
        <v>0</v>
      </c>
      <c r="H361" s="65">
        <v>5</v>
      </c>
      <c r="I361" s="65">
        <v>20</v>
      </c>
      <c r="J361" s="66"/>
      <c r="K361" s="67">
        <f t="shared" ref="K361:K366" si="40">IFERROR(J361*G361,0)</f>
        <v>0</v>
      </c>
    </row>
    <row r="362" spans="1:13" ht="15.6" x14ac:dyDescent="0.3">
      <c r="A362" s="58"/>
      <c r="B362" s="125" t="s">
        <v>331</v>
      </c>
      <c r="C362" s="60" t="s">
        <v>599</v>
      </c>
      <c r="D362" s="61" t="s">
        <v>600</v>
      </c>
      <c r="E362" s="62">
        <v>94.440000000000012</v>
      </c>
      <c r="F362" s="63">
        <f t="shared" si="36"/>
        <v>0</v>
      </c>
      <c r="G362" s="64">
        <f t="shared" si="38"/>
        <v>0</v>
      </c>
      <c r="H362" s="65">
        <v>5</v>
      </c>
      <c r="I362" s="65">
        <v>20</v>
      </c>
      <c r="J362" s="66"/>
      <c r="K362" s="67">
        <f t="shared" si="40"/>
        <v>0</v>
      </c>
    </row>
    <row r="363" spans="1:13" ht="15.6" x14ac:dyDescent="0.3">
      <c r="A363" s="58"/>
      <c r="B363" s="125" t="s">
        <v>331</v>
      </c>
      <c r="C363" s="60" t="s">
        <v>601</v>
      </c>
      <c r="D363" s="61" t="s">
        <v>602</v>
      </c>
      <c r="E363" s="62">
        <v>110.63000000000001</v>
      </c>
      <c r="F363" s="63">
        <f t="shared" si="36"/>
        <v>0</v>
      </c>
      <c r="G363" s="64">
        <f t="shared" si="38"/>
        <v>0</v>
      </c>
      <c r="H363" s="65">
        <v>1</v>
      </c>
      <c r="I363" s="65">
        <v>15</v>
      </c>
      <c r="J363" s="66"/>
      <c r="K363" s="67">
        <f t="shared" si="40"/>
        <v>0</v>
      </c>
    </row>
    <row r="364" spans="1:13" ht="15.6" x14ac:dyDescent="0.3">
      <c r="A364" s="58"/>
      <c r="B364" s="125" t="s">
        <v>331</v>
      </c>
      <c r="C364" s="60" t="s">
        <v>603</v>
      </c>
      <c r="D364" s="61" t="s">
        <v>604</v>
      </c>
      <c r="E364" s="62">
        <v>119.63000000000001</v>
      </c>
      <c r="F364" s="63">
        <f t="shared" si="36"/>
        <v>0</v>
      </c>
      <c r="G364" s="64">
        <f t="shared" si="38"/>
        <v>0</v>
      </c>
      <c r="H364" s="65">
        <v>1</v>
      </c>
      <c r="I364" s="65">
        <v>5</v>
      </c>
      <c r="J364" s="66"/>
      <c r="K364" s="67">
        <f t="shared" si="40"/>
        <v>0</v>
      </c>
    </row>
    <row r="365" spans="1:13" ht="15.6" x14ac:dyDescent="0.3">
      <c r="A365" s="58"/>
      <c r="B365" s="125" t="s">
        <v>331</v>
      </c>
      <c r="C365" s="60" t="s">
        <v>605</v>
      </c>
      <c r="D365" s="61" t="s">
        <v>606</v>
      </c>
      <c r="E365" s="62">
        <v>122.79</v>
      </c>
      <c r="F365" s="63">
        <f t="shared" si="36"/>
        <v>0</v>
      </c>
      <c r="G365" s="64">
        <f t="shared" si="38"/>
        <v>0</v>
      </c>
      <c r="H365" s="65">
        <v>1</v>
      </c>
      <c r="I365" s="65">
        <v>5</v>
      </c>
      <c r="J365" s="66"/>
      <c r="K365" s="67">
        <f t="shared" si="40"/>
        <v>0</v>
      </c>
    </row>
    <row r="366" spans="1:13" ht="15.6" x14ac:dyDescent="0.3">
      <c r="A366" s="58"/>
      <c r="B366" s="125" t="s">
        <v>331</v>
      </c>
      <c r="C366" s="69" t="s">
        <v>607</v>
      </c>
      <c r="D366" s="70" t="s">
        <v>608</v>
      </c>
      <c r="E366" s="71">
        <v>126.83</v>
      </c>
      <c r="F366" s="72">
        <f t="shared" si="36"/>
        <v>0</v>
      </c>
      <c r="G366" s="64">
        <f t="shared" si="38"/>
        <v>0</v>
      </c>
      <c r="H366" s="73">
        <v>1</v>
      </c>
      <c r="I366" s="73">
        <v>4</v>
      </c>
      <c r="J366" s="74"/>
      <c r="K366" s="67">
        <f t="shared" si="40"/>
        <v>0</v>
      </c>
    </row>
    <row r="367" spans="1:13" ht="15.6" x14ac:dyDescent="0.3">
      <c r="A367" s="48"/>
      <c r="B367" s="68"/>
      <c r="C367" s="50" t="s">
        <v>14</v>
      </c>
      <c r="D367" s="51" t="s">
        <v>315</v>
      </c>
      <c r="E367" s="52" t="s">
        <v>14</v>
      </c>
      <c r="F367" s="53">
        <f t="shared" si="36"/>
        <v>0</v>
      </c>
      <c r="G367" s="54" t="str">
        <f t="shared" si="38"/>
        <v>-</v>
      </c>
      <c r="H367" s="55" t="s">
        <v>14</v>
      </c>
      <c r="I367" s="55" t="s">
        <v>14</v>
      </c>
      <c r="J367" s="56"/>
      <c r="K367" s="57"/>
      <c r="L367" s="12"/>
      <c r="M367" s="13"/>
    </row>
    <row r="368" spans="1:13" ht="15.6" x14ac:dyDescent="0.3">
      <c r="A368" s="58"/>
      <c r="B368" s="125" t="s">
        <v>331</v>
      </c>
      <c r="C368" s="60" t="s">
        <v>609</v>
      </c>
      <c r="D368" s="61" t="s">
        <v>610</v>
      </c>
      <c r="E368" s="62">
        <v>184.56</v>
      </c>
      <c r="F368" s="63">
        <f t="shared" si="36"/>
        <v>0</v>
      </c>
      <c r="G368" s="64">
        <f t="shared" si="38"/>
        <v>0</v>
      </c>
      <c r="H368" s="65">
        <v>1</v>
      </c>
      <c r="I368" s="65">
        <v>5</v>
      </c>
      <c r="J368" s="66"/>
      <c r="K368" s="67">
        <f t="shared" ref="K368:K373" si="41">IFERROR(J368*G368,0)</f>
        <v>0</v>
      </c>
    </row>
    <row r="369" spans="1:11" ht="15.6" x14ac:dyDescent="0.3">
      <c r="A369" s="58"/>
      <c r="B369" s="125" t="s">
        <v>331</v>
      </c>
      <c r="C369" s="60" t="s">
        <v>611</v>
      </c>
      <c r="D369" s="61" t="s">
        <v>612</v>
      </c>
      <c r="E369" s="62">
        <v>193.76</v>
      </c>
      <c r="F369" s="63">
        <f t="shared" si="36"/>
        <v>0</v>
      </c>
      <c r="G369" s="64">
        <f t="shared" si="38"/>
        <v>0</v>
      </c>
      <c r="H369" s="65">
        <v>1</v>
      </c>
      <c r="I369" s="65">
        <v>5</v>
      </c>
      <c r="J369" s="66"/>
      <c r="K369" s="67">
        <f t="shared" si="41"/>
        <v>0</v>
      </c>
    </row>
    <row r="370" spans="1:11" ht="15.6" x14ac:dyDescent="0.3">
      <c r="A370" s="58"/>
      <c r="B370" s="125" t="s">
        <v>331</v>
      </c>
      <c r="C370" s="60" t="s">
        <v>613</v>
      </c>
      <c r="D370" s="61" t="s">
        <v>614</v>
      </c>
      <c r="E370" s="62">
        <v>201.7</v>
      </c>
      <c r="F370" s="63">
        <f t="shared" si="36"/>
        <v>0</v>
      </c>
      <c r="G370" s="64">
        <f t="shared" si="38"/>
        <v>0</v>
      </c>
      <c r="H370" s="65">
        <v>1</v>
      </c>
      <c r="I370" s="65">
        <v>5</v>
      </c>
      <c r="J370" s="66"/>
      <c r="K370" s="67">
        <f t="shared" si="41"/>
        <v>0</v>
      </c>
    </row>
    <row r="371" spans="1:11" ht="15.6" x14ac:dyDescent="0.3">
      <c r="A371" s="58"/>
      <c r="B371" s="125" t="s">
        <v>331</v>
      </c>
      <c r="C371" s="60" t="s">
        <v>615</v>
      </c>
      <c r="D371" s="61" t="s">
        <v>616</v>
      </c>
      <c r="E371" s="62">
        <v>210.64</v>
      </c>
      <c r="F371" s="63">
        <f t="shared" si="36"/>
        <v>0</v>
      </c>
      <c r="G371" s="64">
        <f t="shared" si="38"/>
        <v>0</v>
      </c>
      <c r="H371" s="65">
        <v>1</v>
      </c>
      <c r="I371" s="65">
        <v>2</v>
      </c>
      <c r="J371" s="66"/>
      <c r="K371" s="67">
        <f t="shared" si="41"/>
        <v>0</v>
      </c>
    </row>
    <row r="372" spans="1:11" ht="15.6" x14ac:dyDescent="0.3">
      <c r="A372" s="58"/>
      <c r="B372" s="125" t="s">
        <v>331</v>
      </c>
      <c r="C372" s="60" t="s">
        <v>617</v>
      </c>
      <c r="D372" s="61" t="s">
        <v>618</v>
      </c>
      <c r="E372" s="62">
        <v>229.17</v>
      </c>
      <c r="F372" s="63">
        <f t="shared" si="36"/>
        <v>0</v>
      </c>
      <c r="G372" s="64">
        <f t="shared" si="38"/>
        <v>0</v>
      </c>
      <c r="H372" s="65">
        <v>1</v>
      </c>
      <c r="I372" s="65">
        <v>2</v>
      </c>
      <c r="J372" s="66"/>
      <c r="K372" s="67">
        <f t="shared" si="41"/>
        <v>0</v>
      </c>
    </row>
    <row r="373" spans="1:11" ht="15.6" x14ac:dyDescent="0.3">
      <c r="A373" s="106"/>
      <c r="B373" s="125" t="s">
        <v>331</v>
      </c>
      <c r="C373" s="60" t="s">
        <v>619</v>
      </c>
      <c r="D373" s="61" t="s">
        <v>620</v>
      </c>
      <c r="E373" s="62">
        <v>282.73</v>
      </c>
      <c r="F373" s="63">
        <f t="shared" si="36"/>
        <v>0</v>
      </c>
      <c r="G373" s="64">
        <f t="shared" si="38"/>
        <v>0</v>
      </c>
      <c r="H373" s="65">
        <v>1</v>
      </c>
      <c r="I373" s="65">
        <v>2</v>
      </c>
      <c r="J373" s="66"/>
      <c r="K373" s="67">
        <f t="shared" si="41"/>
        <v>0</v>
      </c>
    </row>
    <row r="374" spans="1:11" ht="14.4" x14ac:dyDescent="0.3"/>
    <row r="375" spans="1:11" ht="14.4" hidden="1" x14ac:dyDescent="0.3"/>
    <row r="376" spans="1:11" ht="14.4" hidden="1" x14ac:dyDescent="0.3"/>
    <row r="377" spans="1:11" ht="14.4" hidden="1" x14ac:dyDescent="0.3"/>
    <row r="378" spans="1:11" ht="14.4" hidden="1" x14ac:dyDescent="0.3"/>
    <row r="379" spans="1:11" ht="14.4" hidden="1" x14ac:dyDescent="0.3"/>
    <row r="380" spans="1:11" ht="14.4" hidden="1" x14ac:dyDescent="0.3"/>
    <row r="381" spans="1:11" ht="14.4" hidden="1" x14ac:dyDescent="0.3"/>
    <row r="382" spans="1:11" ht="14.4" hidden="1" x14ac:dyDescent="0.3"/>
    <row r="383" spans="1:11" ht="14.4" hidden="1" x14ac:dyDescent="0.3"/>
    <row r="384" spans="1:11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</sheetData>
  <sheetProtection formatColumns="0" autoFilter="0"/>
  <protectedRanges>
    <protectedRange sqref="F2" name="Range3"/>
    <protectedRange sqref="F41:G373" name="Range2"/>
    <protectedRange sqref="J6:J373" name="Range1"/>
  </protectedRanges>
  <autoFilter ref="J3:J461" xr:uid="{B9F407BD-4B37-4EBA-AB7A-1227C1379E18}"/>
  <mergeCells count="1">
    <mergeCell ref="A2:C2"/>
  </mergeCells>
  <conditionalFormatting sqref="F6:F189 F192:F373">
    <cfRule type="cellIs" dxfId="1" priority="2" operator="notEqual">
      <formula>$F$2</formula>
    </cfRule>
  </conditionalFormatting>
  <conditionalFormatting sqref="G6:G373">
    <cfRule type="cellIs" dxfId="0" priority="1" operator="notEqual">
      <formula>$F$2*$E6</formula>
    </cfRule>
  </conditionalFormatting>
  <hyperlinks>
    <hyperlink ref="B4" location="'CS Press Fittings'!E190" display="CLICK TO JUMP TO WATER - EPDM" xr:uid="{512ADBB4-9427-44F2-A0F5-CB21C75A046D}"/>
    <hyperlink ref="B190" location="'CS Press Fittings'!E4" display="Jump to Gas - HNBR" xr:uid="{ECACCFCE-1366-42AE-9155-7D588AB844B0}"/>
    <hyperlink ref="D3" r:id="rId1" xr:uid="{35C8AD36-6C9E-4E19-98E4-E32F12F35D55}"/>
  </hyperlinks>
  <pageMargins left="0.70866141732283472" right="0.70866141732283472" top="0.74803149606299213" bottom="0.74803149606299213" header="0.31496062992125984" footer="0.31496062992125984"/>
  <pageSetup scale="45" fitToHeight="0" orientation="portrait" horizontalDpi="300" verticalDpi="300" r:id="rId2"/>
  <headerFooter>
    <oddHeader>&amp;L&amp;K000000ARMORPRESS CARBON STEEL PRESS FITTINGS&amp;K00-043
Subject to change without notice&amp;RARMORPRESS CARBON STEEL PRESS FITTINGS
Page &amp;P of &amp;N</oddHeader>
    <oddFooter>&amp;LAlro Products International
sales@alroproducts.com&amp;C 2348 Linden Blvd, Brooklyn, NY 11208
www.alroproducts.com&amp;RTel: (718) 566-1000
Fax: (718) 566-1799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 Press Fittings</vt:lpstr>
      <vt:lpstr>'CS Press Fittings'!Print_Titles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2025-02-18T18:31:02Z</dcterms:created>
  <dcterms:modified xsi:type="dcterms:W3CDTF">2025-10-09T16:30:07Z</dcterms:modified>
</cp:coreProperties>
</file>