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roproductscom-my.sharepoint.com/personal/ivan_alroproducts_com/Documents/Alro Products International/Miscellaneous/Price lists/NEW FORMAT/COPPER WROT/100325/"/>
    </mc:Choice>
  </mc:AlternateContent>
  <xr:revisionPtr revIDLastSave="10" documentId="8_{3AAAA8A2-40B2-4CD0-B0C9-EBFC40C64498}" xr6:coauthVersionLast="47" xr6:coauthVersionMax="47" xr10:uidLastSave="{00D69C3B-E42A-49BC-8DD7-9DE10E7D2B37}"/>
  <bookViews>
    <workbookView xWindow="-108" yWindow="-108" windowWidth="23256" windowHeight="12456" xr2:uid="{07A22B8B-E677-4FCF-B8E9-D74DC65E211D}"/>
  </bookViews>
  <sheets>
    <sheet name="Copper Wrot" sheetId="1" r:id="rId1"/>
  </sheets>
  <definedNames>
    <definedName name="_xlnm._FilterDatabase" localSheetId="0" hidden="1">'Copper Wrot'!$K$3:$K$514</definedName>
    <definedName name="_xlnm.Print_Titles" localSheetId="0">'Copper Wrot'!$3:$3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1" i="1" l="1"/>
  <c r="H391" i="1" s="1"/>
  <c r="L391" i="1" s="1"/>
  <c r="G377" i="1"/>
  <c r="H377" i="1" s="1"/>
  <c r="L377" i="1" s="1"/>
  <c r="G367" i="1"/>
  <c r="H367" i="1" s="1"/>
  <c r="L367" i="1" s="1"/>
  <c r="G365" i="1"/>
  <c r="H365" i="1" s="1"/>
  <c r="L365" i="1" s="1"/>
  <c r="G326" i="1"/>
  <c r="H326" i="1" s="1"/>
  <c r="L326" i="1" s="1"/>
  <c r="G324" i="1"/>
  <c r="H324" i="1" s="1"/>
  <c r="L324" i="1" s="1"/>
  <c r="G294" i="1"/>
  <c r="H294" i="1" s="1"/>
  <c r="L294" i="1" s="1"/>
  <c r="G238" i="1"/>
  <c r="H238" i="1" s="1"/>
  <c r="L238" i="1" s="1"/>
  <c r="G216" i="1"/>
  <c r="H216" i="1" s="1"/>
  <c r="L216" i="1" s="1"/>
  <c r="G208" i="1"/>
  <c r="H208" i="1" s="1"/>
  <c r="L208" i="1" s="1"/>
  <c r="G198" i="1"/>
  <c r="H198" i="1" s="1"/>
  <c r="L198" i="1" s="1"/>
  <c r="G179" i="1"/>
  <c r="H179" i="1" s="1"/>
  <c r="G170" i="1"/>
  <c r="H170" i="1" s="1"/>
  <c r="L170" i="1" s="1"/>
  <c r="G159" i="1"/>
  <c r="H159" i="1" s="1"/>
  <c r="L159" i="1" s="1"/>
  <c r="G125" i="1"/>
  <c r="H125" i="1" s="1"/>
  <c r="L125" i="1" s="1"/>
  <c r="G119" i="1"/>
  <c r="H119" i="1" s="1"/>
  <c r="L119" i="1" s="1"/>
  <c r="G117" i="1"/>
  <c r="H117" i="1" s="1"/>
  <c r="L117" i="1" s="1"/>
  <c r="G106" i="1"/>
  <c r="H106" i="1" s="1"/>
  <c r="G98" i="1"/>
  <c r="H98" i="1" s="1"/>
  <c r="L98" i="1" s="1"/>
  <c r="G90" i="1"/>
  <c r="H90" i="1" s="1"/>
  <c r="L90" i="1" s="1"/>
  <c r="G82" i="1"/>
  <c r="H82" i="1" s="1"/>
  <c r="G72" i="1"/>
  <c r="H72" i="1" s="1"/>
  <c r="G39" i="1"/>
  <c r="H39" i="1" s="1"/>
  <c r="L39" i="1" s="1"/>
  <c r="G33" i="1"/>
  <c r="H33" i="1" s="1"/>
  <c r="G31" i="1"/>
  <c r="H31" i="1" s="1"/>
  <c r="L31" i="1" s="1"/>
  <c r="G24" i="1"/>
  <c r="H24" i="1" s="1"/>
  <c r="L24" i="1" s="1"/>
  <c r="G23" i="1"/>
  <c r="H23" i="1" s="1"/>
  <c r="L23" i="1" s="1"/>
  <c r="G16" i="1"/>
  <c r="H16" i="1" s="1"/>
  <c r="L16" i="1" s="1"/>
  <c r="G10" i="1"/>
  <c r="H10" i="1" s="1"/>
  <c r="L10" i="1" s="1"/>
  <c r="G9" i="1"/>
  <c r="H9" i="1" s="1"/>
  <c r="L9" i="1" s="1"/>
  <c r="G466" i="1"/>
  <c r="H466" i="1" s="1"/>
  <c r="L466" i="1" s="1"/>
  <c r="G63" i="1" l="1"/>
  <c r="H63" i="1" s="1"/>
  <c r="L63" i="1" s="1"/>
  <c r="G142" i="1"/>
  <c r="H142" i="1" s="1"/>
  <c r="L142" i="1" s="1"/>
  <c r="G275" i="1"/>
  <c r="H275" i="1" s="1"/>
  <c r="G461" i="1"/>
  <c r="H461" i="1" s="1"/>
  <c r="L461" i="1" s="1"/>
  <c r="G245" i="1"/>
  <c r="H245" i="1" s="1"/>
  <c r="G438" i="1"/>
  <c r="H438" i="1" s="1"/>
  <c r="L438" i="1" s="1"/>
  <c r="G45" i="1"/>
  <c r="H45" i="1" s="1"/>
  <c r="L45" i="1" s="1"/>
  <c r="G126" i="1"/>
  <c r="H126" i="1" s="1"/>
  <c r="L126" i="1" s="1"/>
  <c r="G256" i="1"/>
  <c r="H256" i="1" s="1"/>
  <c r="L256" i="1" s="1"/>
  <c r="G442" i="1"/>
  <c r="H442" i="1" s="1"/>
  <c r="L442" i="1" s="1"/>
  <c r="G47" i="1"/>
  <c r="H47" i="1" s="1"/>
  <c r="L47" i="1" s="1"/>
  <c r="G135" i="1"/>
  <c r="H135" i="1" s="1"/>
  <c r="L135" i="1" s="1"/>
  <c r="G267" i="1"/>
  <c r="H267" i="1" s="1"/>
  <c r="L267" i="1" s="1"/>
  <c r="G456" i="1"/>
  <c r="H456" i="1" s="1"/>
  <c r="L456" i="1" s="1"/>
  <c r="G8" i="1"/>
  <c r="H8" i="1" s="1"/>
  <c r="L8" i="1" s="1"/>
  <c r="G71" i="1"/>
  <c r="H71" i="1" s="1"/>
  <c r="L71" i="1" s="1"/>
  <c r="G150" i="1"/>
  <c r="H150" i="1" s="1"/>
  <c r="G286" i="1"/>
  <c r="H286" i="1" s="1"/>
  <c r="L286" i="1" s="1"/>
  <c r="G470" i="1"/>
  <c r="H470" i="1" s="1"/>
  <c r="L470" i="1" s="1"/>
  <c r="G145" i="1"/>
  <c r="H145" i="1" s="1"/>
  <c r="G163" i="1"/>
  <c r="H163" i="1" s="1"/>
  <c r="L163" i="1" s="1"/>
  <c r="G191" i="1"/>
  <c r="H191" i="1" s="1"/>
  <c r="L191" i="1" s="1"/>
  <c r="G201" i="1"/>
  <c r="H201" i="1" s="1"/>
  <c r="L201" i="1" s="1"/>
  <c r="G471" i="1"/>
  <c r="H471" i="1" s="1"/>
  <c r="G19" i="1"/>
  <c r="H19" i="1" s="1"/>
  <c r="L19" i="1" s="1"/>
  <c r="G34" i="1"/>
  <c r="H34" i="1" s="1"/>
  <c r="L34" i="1" s="1"/>
  <c r="G49" i="1"/>
  <c r="H49" i="1" s="1"/>
  <c r="L49" i="1" s="1"/>
  <c r="G75" i="1"/>
  <c r="H75" i="1" s="1"/>
  <c r="L75" i="1" s="1"/>
  <c r="G478" i="1"/>
  <c r="H478" i="1" s="1"/>
  <c r="L478" i="1" s="1"/>
  <c r="G230" i="1"/>
  <c r="H230" i="1" s="1"/>
  <c r="G269" i="1"/>
  <c r="H269" i="1" s="1"/>
  <c r="L269" i="1" s="1"/>
  <c r="G320" i="1"/>
  <c r="H320" i="1" s="1"/>
  <c r="L320" i="1" s="1"/>
  <c r="G369" i="1"/>
  <c r="H369" i="1" s="1"/>
  <c r="L369" i="1" s="1"/>
  <c r="G481" i="1"/>
  <c r="H481" i="1" s="1"/>
  <c r="L481" i="1" s="1"/>
  <c r="G12" i="1"/>
  <c r="H12" i="1" s="1"/>
  <c r="L12" i="1" s="1"/>
  <c r="G27" i="1"/>
  <c r="H27" i="1" s="1"/>
  <c r="L27" i="1" s="1"/>
  <c r="G50" i="1"/>
  <c r="H50" i="1" s="1"/>
  <c r="L50" i="1" s="1"/>
  <c r="G175" i="1"/>
  <c r="H175" i="1" s="1"/>
  <c r="L175" i="1" s="1"/>
  <c r="G221" i="1"/>
  <c r="H221" i="1" s="1"/>
  <c r="L221" i="1" s="1"/>
  <c r="G261" i="1"/>
  <c r="H261" i="1" s="1"/>
  <c r="L261" i="1" s="1"/>
  <c r="G289" i="1"/>
  <c r="H289" i="1" s="1"/>
  <c r="G330" i="1"/>
  <c r="H330" i="1" s="1"/>
  <c r="L330" i="1" s="1"/>
  <c r="G340" i="1"/>
  <c r="H340" i="1" s="1"/>
  <c r="L340" i="1" s="1"/>
  <c r="G415" i="1"/>
  <c r="H415" i="1" s="1"/>
  <c r="L415" i="1" s="1"/>
  <c r="G490" i="1"/>
  <c r="H490" i="1" s="1"/>
  <c r="L490" i="1" s="1"/>
  <c r="G41" i="1"/>
  <c r="H41" i="1" s="1"/>
  <c r="L41" i="1" s="1"/>
  <c r="G210" i="1"/>
  <c r="H210" i="1" s="1"/>
  <c r="L210" i="1" s="1"/>
  <c r="G338" i="1"/>
  <c r="H338" i="1" s="1"/>
  <c r="L338" i="1" s="1"/>
  <c r="G11" i="1"/>
  <c r="H11" i="1" s="1"/>
  <c r="L11" i="1" s="1"/>
  <c r="G129" i="1"/>
  <c r="H129" i="1" s="1"/>
  <c r="L129" i="1" s="1"/>
  <c r="G249" i="1"/>
  <c r="H249" i="1" s="1"/>
  <c r="L249" i="1" s="1"/>
  <c r="G42" i="1"/>
  <c r="H42" i="1" s="1"/>
  <c r="G93" i="1"/>
  <c r="H93" i="1" s="1"/>
  <c r="L93" i="1" s="1"/>
  <c r="G6" i="1"/>
  <c r="H6" i="1" s="1"/>
  <c r="L6" i="1" s="1"/>
  <c r="G43" i="1"/>
  <c r="H43" i="1" s="1"/>
  <c r="L43" i="1" s="1"/>
  <c r="G77" i="1"/>
  <c r="H77" i="1" s="1"/>
  <c r="L77" i="1" s="1"/>
  <c r="G94" i="1"/>
  <c r="H94" i="1" s="1"/>
  <c r="L94" i="1" s="1"/>
  <c r="G131" i="1"/>
  <c r="H131" i="1" s="1"/>
  <c r="L131" i="1" s="1"/>
  <c r="G139" i="1"/>
  <c r="H139" i="1" s="1"/>
  <c r="L139" i="1" s="1"/>
  <c r="G148" i="1"/>
  <c r="H148" i="1" s="1"/>
  <c r="L148" i="1" s="1"/>
  <c r="G204" i="1"/>
  <c r="H204" i="1" s="1"/>
  <c r="L204" i="1" s="1"/>
  <c r="G420" i="1"/>
  <c r="H420" i="1" s="1"/>
  <c r="L420" i="1" s="1"/>
  <c r="G499" i="1"/>
  <c r="H499" i="1" s="1"/>
  <c r="L499" i="1" s="1"/>
  <c r="G102" i="1"/>
  <c r="H102" i="1" s="1"/>
  <c r="L102" i="1" s="1"/>
  <c r="G115" i="1"/>
  <c r="H115" i="1" s="1"/>
  <c r="L115" i="1" s="1"/>
  <c r="G124" i="1"/>
  <c r="H124" i="1" s="1"/>
  <c r="L124" i="1" s="1"/>
  <c r="G158" i="1"/>
  <c r="H158" i="1" s="1"/>
  <c r="G213" i="1"/>
  <c r="H213" i="1" s="1"/>
  <c r="L213" i="1" s="1"/>
  <c r="G222" i="1"/>
  <c r="H222" i="1" s="1"/>
  <c r="L222" i="1" s="1"/>
  <c r="G262" i="1"/>
  <c r="H262" i="1" s="1"/>
  <c r="L262" i="1" s="1"/>
  <c r="G271" i="1"/>
  <c r="H271" i="1" s="1"/>
  <c r="L271" i="1" s="1"/>
  <c r="G290" i="1"/>
  <c r="H290" i="1" s="1"/>
  <c r="L290" i="1" s="1"/>
  <c r="G423" i="1"/>
  <c r="H423" i="1" s="1"/>
  <c r="L423" i="1" s="1"/>
  <c r="G501" i="1"/>
  <c r="H501" i="1" s="1"/>
  <c r="L501" i="1" s="1"/>
  <c r="G25" i="1"/>
  <c r="H25" i="1" s="1"/>
  <c r="G137" i="1"/>
  <c r="H137" i="1" s="1"/>
  <c r="L137" i="1" s="1"/>
  <c r="G182" i="1"/>
  <c r="H182" i="1" s="1"/>
  <c r="L182" i="1" s="1"/>
  <c r="G359" i="1"/>
  <c r="H359" i="1" s="1"/>
  <c r="L359" i="1" s="1"/>
  <c r="G393" i="1"/>
  <c r="H393" i="1" s="1"/>
  <c r="L393" i="1" s="1"/>
  <c r="G67" i="1"/>
  <c r="H67" i="1" s="1"/>
  <c r="L67" i="1" s="1"/>
  <c r="G83" i="1"/>
  <c r="H83" i="1" s="1"/>
  <c r="L83" i="1" s="1"/>
  <c r="G155" i="1"/>
  <c r="H155" i="1" s="1"/>
  <c r="G404" i="1"/>
  <c r="H404" i="1" s="1"/>
  <c r="L404" i="1" s="1"/>
  <c r="G59" i="1"/>
  <c r="H59" i="1" s="1"/>
  <c r="L59" i="1" s="1"/>
  <c r="G138" i="1"/>
  <c r="H138" i="1" s="1"/>
  <c r="L138" i="1" s="1"/>
  <c r="G211" i="1"/>
  <c r="H211" i="1" s="1"/>
  <c r="G13" i="1"/>
  <c r="H13" i="1" s="1"/>
  <c r="L13" i="1" s="1"/>
  <c r="G21" i="1"/>
  <c r="H21" i="1" s="1"/>
  <c r="L21" i="1" s="1"/>
  <c r="G51" i="1"/>
  <c r="H51" i="1" s="1"/>
  <c r="G70" i="1"/>
  <c r="H70" i="1" s="1"/>
  <c r="L70" i="1" s="1"/>
  <c r="G37" i="1"/>
  <c r="H37" i="1" s="1"/>
  <c r="L37" i="1" s="1"/>
  <c r="G62" i="1"/>
  <c r="H62" i="1" s="1"/>
  <c r="L62" i="1" s="1"/>
  <c r="G78" i="1"/>
  <c r="H78" i="1" s="1"/>
  <c r="L78" i="1" s="1"/>
  <c r="G87" i="1"/>
  <c r="H87" i="1" s="1"/>
  <c r="L87" i="1" s="1"/>
  <c r="G168" i="1"/>
  <c r="H168" i="1" s="1"/>
  <c r="L168" i="1" s="1"/>
  <c r="G187" i="1"/>
  <c r="H187" i="1" s="1"/>
  <c r="L187" i="1" s="1"/>
  <c r="G244" i="1"/>
  <c r="H244" i="1" s="1"/>
  <c r="L244" i="1" s="1"/>
  <c r="G282" i="1"/>
  <c r="H282" i="1" s="1"/>
  <c r="G342" i="1"/>
  <c r="H342" i="1" s="1"/>
  <c r="L342" i="1" s="1"/>
  <c r="G364" i="1"/>
  <c r="H364" i="1" s="1"/>
  <c r="L364" i="1" s="1"/>
  <c r="G433" i="1"/>
  <c r="H433" i="1" s="1"/>
  <c r="L433" i="1" s="1"/>
  <c r="G505" i="1"/>
  <c r="H505" i="1" s="1"/>
  <c r="L505" i="1" s="1"/>
  <c r="G5" i="1"/>
  <c r="H5" i="1" s="1"/>
  <c r="L5" i="1" s="1"/>
  <c r="G18" i="1"/>
  <c r="H18" i="1" s="1"/>
  <c r="L18" i="1" s="1"/>
  <c r="G26" i="1"/>
  <c r="H26" i="1" s="1"/>
  <c r="L26" i="1" s="1"/>
  <c r="G53" i="1"/>
  <c r="H53" i="1" s="1"/>
  <c r="L53" i="1" s="1"/>
  <c r="G65" i="1"/>
  <c r="H65" i="1" s="1"/>
  <c r="G81" i="1"/>
  <c r="H81" i="1" s="1"/>
  <c r="L81" i="1" s="1"/>
  <c r="G85" i="1"/>
  <c r="H85" i="1" s="1"/>
  <c r="L85" i="1" s="1"/>
  <c r="G105" i="1"/>
  <c r="H105" i="1" s="1"/>
  <c r="L105" i="1" s="1"/>
  <c r="G109" i="1"/>
  <c r="H109" i="1" s="1"/>
  <c r="L109" i="1" s="1"/>
  <c r="G113" i="1"/>
  <c r="H113" i="1" s="1"/>
  <c r="L113" i="1" s="1"/>
  <c r="G122" i="1"/>
  <c r="H122" i="1" s="1"/>
  <c r="L122" i="1" s="1"/>
  <c r="G134" i="1"/>
  <c r="H134" i="1" s="1"/>
  <c r="G144" i="1"/>
  <c r="H144" i="1" s="1"/>
  <c r="L144" i="1" s="1"/>
  <c r="G166" i="1"/>
  <c r="H166" i="1" s="1"/>
  <c r="G197" i="1"/>
  <c r="H197" i="1" s="1"/>
  <c r="L197" i="1" s="1"/>
  <c r="G214" i="1"/>
  <c r="H214" i="1" s="1"/>
  <c r="L214" i="1" s="1"/>
  <c r="G220" i="1"/>
  <c r="H220" i="1" s="1"/>
  <c r="L220" i="1" s="1"/>
  <c r="G225" i="1"/>
  <c r="H225" i="1" s="1"/>
  <c r="L225" i="1" s="1"/>
  <c r="G260" i="1"/>
  <c r="H260" i="1" s="1"/>
  <c r="L260" i="1" s="1"/>
  <c r="G276" i="1"/>
  <c r="H276" i="1" s="1"/>
  <c r="L276" i="1" s="1"/>
  <c r="G343" i="1"/>
  <c r="H343" i="1" s="1"/>
  <c r="G388" i="1"/>
  <c r="H388" i="1" s="1"/>
  <c r="L388" i="1" s="1"/>
  <c r="G453" i="1"/>
  <c r="H453" i="1" s="1"/>
  <c r="L453" i="1" s="1"/>
  <c r="G30" i="1"/>
  <c r="H30" i="1" s="1"/>
  <c r="L30" i="1" s="1"/>
  <c r="G15" i="1"/>
  <c r="H15" i="1" s="1"/>
  <c r="L15" i="1" s="1"/>
  <c r="G46" i="1"/>
  <c r="H46" i="1" s="1"/>
  <c r="G89" i="1"/>
  <c r="H89" i="1" s="1"/>
  <c r="L89" i="1" s="1"/>
  <c r="G97" i="1"/>
  <c r="H97" i="1" s="1"/>
  <c r="L97" i="1" s="1"/>
  <c r="G101" i="1"/>
  <c r="H101" i="1" s="1"/>
  <c r="L101" i="1" s="1"/>
  <c r="G130" i="1"/>
  <c r="H130" i="1" s="1"/>
  <c r="L130" i="1" s="1"/>
  <c r="G141" i="1"/>
  <c r="H141" i="1" s="1"/>
  <c r="L141" i="1" s="1"/>
  <c r="G153" i="1"/>
  <c r="H153" i="1" s="1"/>
  <c r="L153" i="1" s="1"/>
  <c r="G171" i="1"/>
  <c r="H171" i="1" s="1"/>
  <c r="G176" i="1"/>
  <c r="H176" i="1" s="1"/>
  <c r="L176" i="1" s="1"/>
  <c r="G180" i="1"/>
  <c r="H180" i="1" s="1"/>
  <c r="L180" i="1" s="1"/>
  <c r="G266" i="1"/>
  <c r="H266" i="1" s="1"/>
  <c r="L266" i="1" s="1"/>
  <c r="G288" i="1"/>
  <c r="H288" i="1" s="1"/>
  <c r="L288" i="1" s="1"/>
  <c r="G311" i="1"/>
  <c r="H311" i="1" s="1"/>
  <c r="L311" i="1" s="1"/>
  <c r="G357" i="1"/>
  <c r="H357" i="1" s="1"/>
  <c r="L357" i="1" s="1"/>
  <c r="G363" i="1"/>
  <c r="H363" i="1" s="1"/>
  <c r="L363" i="1" s="1"/>
  <c r="G401" i="1"/>
  <c r="H401" i="1" s="1"/>
  <c r="L401" i="1" s="1"/>
  <c r="G437" i="1"/>
  <c r="H437" i="1" s="1"/>
  <c r="L437" i="1" s="1"/>
  <c r="G475" i="1"/>
  <c r="H475" i="1" s="1"/>
  <c r="L475" i="1" s="1"/>
  <c r="G189" i="1"/>
  <c r="H189" i="1" s="1"/>
  <c r="L189" i="1" s="1"/>
  <c r="G268" i="1"/>
  <c r="H268" i="1" s="1"/>
  <c r="L268" i="1" s="1"/>
  <c r="G278" i="1"/>
  <c r="H278" i="1" s="1"/>
  <c r="L278" i="1" s="1"/>
  <c r="G314" i="1"/>
  <c r="H314" i="1" s="1"/>
  <c r="L314" i="1" s="1"/>
  <c r="G370" i="1"/>
  <c r="H370" i="1" s="1"/>
  <c r="G380" i="1"/>
  <c r="H380" i="1" s="1"/>
  <c r="L380" i="1" s="1"/>
  <c r="G407" i="1"/>
  <c r="H407" i="1" s="1"/>
  <c r="L407" i="1" s="1"/>
  <c r="G425" i="1"/>
  <c r="H425" i="1" s="1"/>
  <c r="L425" i="1" s="1"/>
  <c r="G506" i="1"/>
  <c r="H506" i="1" s="1"/>
  <c r="L506" i="1" s="1"/>
  <c r="G7" i="1"/>
  <c r="H7" i="1" s="1"/>
  <c r="L7" i="1" s="1"/>
  <c r="G20" i="1"/>
  <c r="H20" i="1" s="1"/>
  <c r="G32" i="1"/>
  <c r="H32" i="1" s="1"/>
  <c r="L32" i="1" s="1"/>
  <c r="G40" i="1"/>
  <c r="H40" i="1" s="1"/>
  <c r="L40" i="1" s="1"/>
  <c r="G48" i="1"/>
  <c r="H48" i="1" s="1"/>
  <c r="L48" i="1" s="1"/>
  <c r="G132" i="1"/>
  <c r="H132" i="1" s="1"/>
  <c r="L132" i="1" s="1"/>
  <c r="G136" i="1"/>
  <c r="H136" i="1" s="1"/>
  <c r="L136" i="1" s="1"/>
  <c r="G164" i="1"/>
  <c r="H164" i="1" s="1"/>
  <c r="L164" i="1" s="1"/>
  <c r="G178" i="1"/>
  <c r="H178" i="1" s="1"/>
  <c r="L178" i="1" s="1"/>
  <c r="G195" i="1"/>
  <c r="H195" i="1" s="1"/>
  <c r="L195" i="1" s="1"/>
  <c r="G200" i="1"/>
  <c r="H200" i="1" s="1"/>
  <c r="L200" i="1" s="1"/>
  <c r="G206" i="1"/>
  <c r="H206" i="1" s="1"/>
  <c r="L206" i="1" s="1"/>
  <c r="G217" i="1"/>
  <c r="H217" i="1" s="1"/>
  <c r="G246" i="1"/>
  <c r="H246" i="1" s="1"/>
  <c r="L246" i="1" s="1"/>
  <c r="G251" i="1"/>
  <c r="H251" i="1" s="1"/>
  <c r="L251" i="1" s="1"/>
  <c r="G263" i="1"/>
  <c r="H263" i="1" s="1"/>
  <c r="L263" i="1" s="1"/>
  <c r="G328" i="1"/>
  <c r="H328" i="1" s="1"/>
  <c r="L328" i="1" s="1"/>
  <c r="G341" i="1"/>
  <c r="H341" i="1" s="1"/>
  <c r="L341" i="1" s="1"/>
  <c r="G353" i="1"/>
  <c r="H353" i="1" s="1"/>
  <c r="L353" i="1" s="1"/>
  <c r="G382" i="1"/>
  <c r="H382" i="1" s="1"/>
  <c r="L382" i="1" s="1"/>
  <c r="G428" i="1"/>
  <c r="H428" i="1" s="1"/>
  <c r="L428" i="1" s="1"/>
  <c r="G484" i="1"/>
  <c r="H484" i="1" s="1"/>
  <c r="L484" i="1" s="1"/>
  <c r="G17" i="1"/>
  <c r="H17" i="1" s="1"/>
  <c r="L17" i="1" s="1"/>
  <c r="G80" i="1"/>
  <c r="H80" i="1" s="1"/>
  <c r="L80" i="1" s="1"/>
  <c r="G91" i="1"/>
  <c r="H91" i="1" s="1"/>
  <c r="G169" i="1"/>
  <c r="H169" i="1" s="1"/>
  <c r="G366" i="1"/>
  <c r="H366" i="1" s="1"/>
  <c r="L366" i="1" s="1"/>
  <c r="G498" i="1"/>
  <c r="H498" i="1" s="1"/>
  <c r="G489" i="1"/>
  <c r="H489" i="1" s="1"/>
  <c r="L489" i="1" s="1"/>
  <c r="G480" i="1"/>
  <c r="H480" i="1" s="1"/>
  <c r="G476" i="1"/>
  <c r="H476" i="1" s="1"/>
  <c r="L476" i="1" s="1"/>
  <c r="G472" i="1"/>
  <c r="H472" i="1" s="1"/>
  <c r="L472" i="1" s="1"/>
  <c r="G459" i="1"/>
  <c r="H459" i="1" s="1"/>
  <c r="G455" i="1"/>
  <c r="H455" i="1" s="1"/>
  <c r="L455" i="1" s="1"/>
  <c r="G451" i="1"/>
  <c r="H451" i="1" s="1"/>
  <c r="L451" i="1" s="1"/>
  <c r="G447" i="1"/>
  <c r="H447" i="1" s="1"/>
  <c r="L447" i="1" s="1"/>
  <c r="G406" i="1"/>
  <c r="H406" i="1" s="1"/>
  <c r="L406" i="1" s="1"/>
  <c r="G402" i="1"/>
  <c r="H402" i="1" s="1"/>
  <c r="L402" i="1" s="1"/>
  <c r="G398" i="1"/>
  <c r="H398" i="1" s="1"/>
  <c r="L398" i="1" s="1"/>
  <c r="G394" i="1"/>
  <c r="H394" i="1" s="1"/>
  <c r="L394" i="1" s="1"/>
  <c r="G390" i="1"/>
  <c r="H390" i="1" s="1"/>
  <c r="L390" i="1" s="1"/>
  <c r="G374" i="1"/>
  <c r="H374" i="1" s="1"/>
  <c r="L374" i="1" s="1"/>
  <c r="G371" i="1"/>
  <c r="H371" i="1" s="1"/>
  <c r="L371" i="1" s="1"/>
  <c r="G346" i="1"/>
  <c r="H346" i="1" s="1"/>
  <c r="L346" i="1" s="1"/>
  <c r="G315" i="1"/>
  <c r="H315" i="1" s="1"/>
  <c r="L315" i="1" s="1"/>
  <c r="G312" i="1"/>
  <c r="H312" i="1" s="1"/>
  <c r="L312" i="1" s="1"/>
  <c r="G309" i="1"/>
  <c r="H309" i="1" s="1"/>
  <c r="L309" i="1" s="1"/>
  <c r="G306" i="1"/>
  <c r="H306" i="1" s="1"/>
  <c r="L306" i="1" s="1"/>
  <c r="G287" i="1"/>
  <c r="H287" i="1" s="1"/>
  <c r="G277" i="1"/>
  <c r="H277" i="1" s="1"/>
  <c r="G215" i="1"/>
  <c r="H215" i="1" s="1"/>
  <c r="G212" i="1"/>
  <c r="H212" i="1" s="1"/>
  <c r="L212" i="1" s="1"/>
  <c r="G199" i="1"/>
  <c r="H199" i="1" s="1"/>
  <c r="G196" i="1"/>
  <c r="H196" i="1" s="1"/>
  <c r="L196" i="1" s="1"/>
  <c r="G493" i="1"/>
  <c r="H493" i="1" s="1"/>
  <c r="L493" i="1" s="1"/>
  <c r="G467" i="1"/>
  <c r="H467" i="1" s="1"/>
  <c r="L467" i="1" s="1"/>
  <c r="G463" i="1"/>
  <c r="H463" i="1" s="1"/>
  <c r="L463" i="1" s="1"/>
  <c r="G430" i="1"/>
  <c r="H430" i="1" s="1"/>
  <c r="L430" i="1" s="1"/>
  <c r="G426" i="1"/>
  <c r="H426" i="1" s="1"/>
  <c r="L426" i="1" s="1"/>
  <c r="G422" i="1"/>
  <c r="H422" i="1" s="1"/>
  <c r="L422" i="1" s="1"/>
  <c r="G418" i="1"/>
  <c r="H418" i="1" s="1"/>
  <c r="L418" i="1" s="1"/>
  <c r="G414" i="1"/>
  <c r="H414" i="1" s="1"/>
  <c r="L414" i="1" s="1"/>
  <c r="G410" i="1"/>
  <c r="H410" i="1" s="1"/>
  <c r="L410" i="1" s="1"/>
  <c r="G352" i="1"/>
  <c r="H352" i="1" s="1"/>
  <c r="G349" i="1"/>
  <c r="H349" i="1" s="1"/>
  <c r="L349" i="1" s="1"/>
  <c r="G321" i="1"/>
  <c r="H321" i="1" s="1"/>
  <c r="L321" i="1" s="1"/>
  <c r="G318" i="1"/>
  <c r="H318" i="1" s="1"/>
  <c r="L318" i="1" s="1"/>
  <c r="G280" i="1"/>
  <c r="H280" i="1" s="1"/>
  <c r="G243" i="1"/>
  <c r="H243" i="1" s="1"/>
  <c r="L243" i="1" s="1"/>
  <c r="G240" i="1"/>
  <c r="H240" i="1" s="1"/>
  <c r="L240" i="1" s="1"/>
  <c r="G237" i="1"/>
  <c r="H237" i="1" s="1"/>
  <c r="L237" i="1" s="1"/>
  <c r="G234" i="1"/>
  <c r="H234" i="1" s="1"/>
  <c r="L234" i="1" s="1"/>
  <c r="G231" i="1"/>
  <c r="H231" i="1" s="1"/>
  <c r="L231" i="1" s="1"/>
  <c r="G202" i="1"/>
  <c r="H202" i="1" s="1"/>
  <c r="G177" i="1"/>
  <c r="H177" i="1" s="1"/>
  <c r="L177" i="1" s="1"/>
  <c r="G512" i="1"/>
  <c r="H512" i="1" s="1"/>
  <c r="L512" i="1" s="1"/>
  <c r="G508" i="1"/>
  <c r="H508" i="1" s="1"/>
  <c r="L508" i="1" s="1"/>
  <c r="G504" i="1"/>
  <c r="H504" i="1" s="1"/>
  <c r="L504" i="1" s="1"/>
  <c r="G495" i="1"/>
  <c r="H495" i="1" s="1"/>
  <c r="L495" i="1" s="1"/>
  <c r="G486" i="1"/>
  <c r="H486" i="1" s="1"/>
  <c r="G444" i="1"/>
  <c r="H444" i="1" s="1"/>
  <c r="G440" i="1"/>
  <c r="H440" i="1" s="1"/>
  <c r="L440" i="1" s="1"/>
  <c r="G436" i="1"/>
  <c r="H436" i="1" s="1"/>
  <c r="L436" i="1" s="1"/>
  <c r="G432" i="1"/>
  <c r="H432" i="1" s="1"/>
  <c r="L432" i="1" s="1"/>
  <c r="G383" i="1"/>
  <c r="H383" i="1" s="1"/>
  <c r="L383" i="1" s="1"/>
  <c r="G379" i="1"/>
  <c r="H379" i="1" s="1"/>
  <c r="L379" i="1" s="1"/>
  <c r="G375" i="1"/>
  <c r="H375" i="1" s="1"/>
  <c r="L375" i="1" s="1"/>
  <c r="G372" i="1"/>
  <c r="H372" i="1" s="1"/>
  <c r="L372" i="1" s="1"/>
  <c r="G347" i="1"/>
  <c r="H347" i="1" s="1"/>
  <c r="G344" i="1"/>
  <c r="H344" i="1" s="1"/>
  <c r="L344" i="1" s="1"/>
  <c r="G316" i="1"/>
  <c r="H316" i="1" s="1"/>
  <c r="L316" i="1" s="1"/>
  <c r="G313" i="1"/>
  <c r="H313" i="1" s="1"/>
  <c r="L313" i="1" s="1"/>
  <c r="G310" i="1"/>
  <c r="H310" i="1" s="1"/>
  <c r="L310" i="1" s="1"/>
  <c r="G307" i="1"/>
  <c r="H307" i="1" s="1"/>
  <c r="L307" i="1" s="1"/>
  <c r="G514" i="1"/>
  <c r="H514" i="1" s="1"/>
  <c r="L514" i="1" s="1"/>
  <c r="G509" i="1"/>
  <c r="H509" i="1" s="1"/>
  <c r="L509" i="1" s="1"/>
  <c r="G452" i="1"/>
  <c r="H452" i="1" s="1"/>
  <c r="L452" i="1" s="1"/>
  <c r="G441" i="1"/>
  <c r="H441" i="1" s="1"/>
  <c r="L441" i="1" s="1"/>
  <c r="G403" i="1"/>
  <c r="H403" i="1" s="1"/>
  <c r="L403" i="1" s="1"/>
  <c r="G387" i="1"/>
  <c r="H387" i="1" s="1"/>
  <c r="L387" i="1" s="1"/>
  <c r="G381" i="1"/>
  <c r="H381" i="1" s="1"/>
  <c r="L381" i="1" s="1"/>
  <c r="G376" i="1"/>
  <c r="H376" i="1" s="1"/>
  <c r="L376" i="1" s="1"/>
  <c r="G362" i="1"/>
  <c r="H362" i="1" s="1"/>
  <c r="L362" i="1" s="1"/>
  <c r="G339" i="1"/>
  <c r="H339" i="1" s="1"/>
  <c r="L339" i="1" s="1"/>
  <c r="G317" i="1"/>
  <c r="H317" i="1" s="1"/>
  <c r="G296" i="1"/>
  <c r="H296" i="1" s="1"/>
  <c r="L296" i="1" s="1"/>
  <c r="G285" i="1"/>
  <c r="H285" i="1" s="1"/>
  <c r="G274" i="1"/>
  <c r="H274" i="1" s="1"/>
  <c r="L274" i="1" s="1"/>
  <c r="G264" i="1"/>
  <c r="H264" i="1" s="1"/>
  <c r="L264" i="1" s="1"/>
  <c r="G239" i="1"/>
  <c r="H239" i="1" s="1"/>
  <c r="L239" i="1" s="1"/>
  <c r="G232" i="1"/>
  <c r="H232" i="1" s="1"/>
  <c r="L232" i="1" s="1"/>
  <c r="G228" i="1"/>
  <c r="H228" i="1" s="1"/>
  <c r="G192" i="1"/>
  <c r="H192" i="1" s="1"/>
  <c r="G185" i="1"/>
  <c r="H185" i="1" s="1"/>
  <c r="L185" i="1" s="1"/>
  <c r="G174" i="1"/>
  <c r="H174" i="1" s="1"/>
  <c r="L174" i="1" s="1"/>
  <c r="G161" i="1"/>
  <c r="H161" i="1" s="1"/>
  <c r="L161" i="1" s="1"/>
  <c r="G114" i="1"/>
  <c r="H114" i="1" s="1"/>
  <c r="L114" i="1" s="1"/>
  <c r="G95" i="1"/>
  <c r="H95" i="1" s="1"/>
  <c r="L95" i="1" s="1"/>
  <c r="G92" i="1"/>
  <c r="H92" i="1" s="1"/>
  <c r="L92" i="1" s="1"/>
  <c r="G497" i="1"/>
  <c r="H497" i="1" s="1"/>
  <c r="L497" i="1" s="1"/>
  <c r="G491" i="1"/>
  <c r="H491" i="1" s="1"/>
  <c r="G479" i="1"/>
  <c r="H479" i="1" s="1"/>
  <c r="L479" i="1" s="1"/>
  <c r="G474" i="1"/>
  <c r="H474" i="1" s="1"/>
  <c r="L474" i="1" s="1"/>
  <c r="G468" i="1"/>
  <c r="H468" i="1" s="1"/>
  <c r="L468" i="1" s="1"/>
  <c r="G457" i="1"/>
  <c r="H457" i="1" s="1"/>
  <c r="L457" i="1" s="1"/>
  <c r="G446" i="1"/>
  <c r="H446" i="1" s="1"/>
  <c r="L446" i="1" s="1"/>
  <c r="G419" i="1"/>
  <c r="H419" i="1" s="1"/>
  <c r="L419" i="1" s="1"/>
  <c r="G408" i="1"/>
  <c r="H408" i="1" s="1"/>
  <c r="G397" i="1"/>
  <c r="H397" i="1" s="1"/>
  <c r="L397" i="1" s="1"/>
  <c r="G392" i="1"/>
  <c r="H392" i="1" s="1"/>
  <c r="L392" i="1" s="1"/>
  <c r="G503" i="1"/>
  <c r="H503" i="1" s="1"/>
  <c r="L503" i="1" s="1"/>
  <c r="G485" i="1"/>
  <c r="H485" i="1" s="1"/>
  <c r="L485" i="1" s="1"/>
  <c r="G462" i="1"/>
  <c r="H462" i="1" s="1"/>
  <c r="L462" i="1" s="1"/>
  <c r="G435" i="1"/>
  <c r="H435" i="1" s="1"/>
  <c r="L435" i="1" s="1"/>
  <c r="G429" i="1"/>
  <c r="H429" i="1" s="1"/>
  <c r="L429" i="1" s="1"/>
  <c r="G424" i="1"/>
  <c r="H424" i="1" s="1"/>
  <c r="L424" i="1" s="1"/>
  <c r="G413" i="1"/>
  <c r="H413" i="1" s="1"/>
  <c r="L413" i="1" s="1"/>
  <c r="G386" i="1"/>
  <c r="H386" i="1" s="1"/>
  <c r="G368" i="1"/>
  <c r="H368" i="1" s="1"/>
  <c r="L368" i="1" s="1"/>
  <c r="G354" i="1"/>
  <c r="H354" i="1" s="1"/>
  <c r="L354" i="1" s="1"/>
  <c r="G332" i="1"/>
  <c r="H332" i="1" s="1"/>
  <c r="L332" i="1" s="1"/>
  <c r="G325" i="1"/>
  <c r="H325" i="1" s="1"/>
  <c r="L325" i="1" s="1"/>
  <c r="G302" i="1"/>
  <c r="H302" i="1" s="1"/>
  <c r="L302" i="1" s="1"/>
  <c r="G281" i="1"/>
  <c r="H281" i="1" s="1"/>
  <c r="L281" i="1" s="1"/>
  <c r="G270" i="1"/>
  <c r="H270" i="1" s="1"/>
  <c r="L270" i="1" s="1"/>
  <c r="G242" i="1"/>
  <c r="H242" i="1" s="1"/>
  <c r="L242" i="1" s="1"/>
  <c r="G235" i="1"/>
  <c r="H235" i="1" s="1"/>
  <c r="L235" i="1" s="1"/>
  <c r="G224" i="1"/>
  <c r="H224" i="1" s="1"/>
  <c r="L224" i="1" s="1"/>
  <c r="G188" i="1"/>
  <c r="H188" i="1" s="1"/>
  <c r="L188" i="1" s="1"/>
  <c r="G181" i="1"/>
  <c r="H181" i="1" s="1"/>
  <c r="L181" i="1" s="1"/>
  <c r="G167" i="1"/>
  <c r="H167" i="1" s="1"/>
  <c r="L167" i="1" s="1"/>
  <c r="G154" i="1"/>
  <c r="H154" i="1" s="1"/>
  <c r="L154" i="1" s="1"/>
  <c r="G151" i="1"/>
  <c r="H151" i="1" s="1"/>
  <c r="L151" i="1" s="1"/>
  <c r="G494" i="1"/>
  <c r="H494" i="1" s="1"/>
  <c r="G488" i="1"/>
  <c r="H488" i="1" s="1"/>
  <c r="L488" i="1" s="1"/>
  <c r="G460" i="1"/>
  <c r="H460" i="1" s="1"/>
  <c r="L460" i="1" s="1"/>
  <c r="G454" i="1"/>
  <c r="H454" i="1" s="1"/>
  <c r="L454" i="1" s="1"/>
  <c r="G449" i="1"/>
  <c r="H449" i="1" s="1"/>
  <c r="L449" i="1" s="1"/>
  <c r="G427" i="1"/>
  <c r="H427" i="1" s="1"/>
  <c r="L427" i="1" s="1"/>
  <c r="G411" i="1"/>
  <c r="H411" i="1" s="1"/>
  <c r="L411" i="1" s="1"/>
  <c r="G405" i="1"/>
  <c r="H405" i="1" s="1"/>
  <c r="L405" i="1" s="1"/>
  <c r="G400" i="1"/>
  <c r="H400" i="1" s="1"/>
  <c r="L400" i="1" s="1"/>
  <c r="G389" i="1"/>
  <c r="H389" i="1" s="1"/>
  <c r="L389" i="1" s="1"/>
  <c r="G360" i="1"/>
  <c r="H360" i="1" s="1"/>
  <c r="L360" i="1" s="1"/>
  <c r="G348" i="1"/>
  <c r="H348" i="1" s="1"/>
  <c r="L348" i="1" s="1"/>
  <c r="G334" i="1"/>
  <c r="H334" i="1" s="1"/>
  <c r="L334" i="1" s="1"/>
  <c r="G327" i="1"/>
  <c r="H327" i="1" s="1"/>
  <c r="G319" i="1"/>
  <c r="H319" i="1" s="1"/>
  <c r="L319" i="1" s="1"/>
  <c r="G304" i="1"/>
  <c r="H304" i="1" s="1"/>
  <c r="G283" i="1"/>
  <c r="H283" i="1" s="1"/>
  <c r="L283" i="1" s="1"/>
  <c r="G279" i="1"/>
  <c r="H279" i="1" s="1"/>
  <c r="L279" i="1" s="1"/>
  <c r="G272" i="1"/>
  <c r="H272" i="1" s="1"/>
  <c r="L272" i="1" s="1"/>
  <c r="G259" i="1"/>
  <c r="H259" i="1" s="1"/>
  <c r="L259" i="1" s="1"/>
  <c r="G255" i="1"/>
  <c r="H255" i="1" s="1"/>
  <c r="L255" i="1" s="1"/>
  <c r="G248" i="1"/>
  <c r="H248" i="1" s="1"/>
  <c r="L248" i="1" s="1"/>
  <c r="G226" i="1"/>
  <c r="H226" i="1" s="1"/>
  <c r="L226" i="1" s="1"/>
  <c r="G511" i="1"/>
  <c r="H511" i="1" s="1"/>
  <c r="L511" i="1" s="1"/>
  <c r="G500" i="1"/>
  <c r="H500" i="1" s="1"/>
  <c r="G482" i="1"/>
  <c r="H482" i="1" s="1"/>
  <c r="G465" i="1"/>
  <c r="H465" i="1" s="1"/>
  <c r="L465" i="1" s="1"/>
  <c r="G443" i="1"/>
  <c r="H443" i="1" s="1"/>
  <c r="L443" i="1" s="1"/>
  <c r="G421" i="1"/>
  <c r="H421" i="1" s="1"/>
  <c r="L421" i="1" s="1"/>
  <c r="G416" i="1"/>
  <c r="H416" i="1" s="1"/>
  <c r="L416" i="1" s="1"/>
  <c r="G513" i="1"/>
  <c r="H513" i="1" s="1"/>
  <c r="L513" i="1" s="1"/>
  <c r="G409" i="1"/>
  <c r="H409" i="1" s="1"/>
  <c r="L409" i="1" s="1"/>
  <c r="G384" i="1"/>
  <c r="H384" i="1" s="1"/>
  <c r="L384" i="1" s="1"/>
  <c r="G358" i="1"/>
  <c r="H358" i="1" s="1"/>
  <c r="G335" i="1"/>
  <c r="H335" i="1" s="1"/>
  <c r="L335" i="1" s="1"/>
  <c r="G331" i="1"/>
  <c r="H331" i="1" s="1"/>
  <c r="L331" i="1" s="1"/>
  <c r="G322" i="1"/>
  <c r="H322" i="1" s="1"/>
  <c r="G308" i="1"/>
  <c r="H308" i="1" s="1"/>
  <c r="L308" i="1" s="1"/>
  <c r="G300" i="1"/>
  <c r="H300" i="1" s="1"/>
  <c r="L300" i="1" s="1"/>
  <c r="G273" i="1"/>
  <c r="H273" i="1" s="1"/>
  <c r="L273" i="1" s="1"/>
  <c r="G257" i="1"/>
  <c r="H257" i="1" s="1"/>
  <c r="L257" i="1" s="1"/>
  <c r="G253" i="1"/>
  <c r="H253" i="1" s="1"/>
  <c r="L253" i="1" s="1"/>
  <c r="G205" i="1"/>
  <c r="H205" i="1" s="1"/>
  <c r="L205" i="1" s="1"/>
  <c r="G193" i="1"/>
  <c r="H193" i="1" s="1"/>
  <c r="L193" i="1" s="1"/>
  <c r="G184" i="1"/>
  <c r="H184" i="1" s="1"/>
  <c r="L184" i="1" s="1"/>
  <c r="G172" i="1"/>
  <c r="H172" i="1" s="1"/>
  <c r="L172" i="1" s="1"/>
  <c r="G157" i="1"/>
  <c r="H157" i="1" s="1"/>
  <c r="L157" i="1" s="1"/>
  <c r="G146" i="1"/>
  <c r="H146" i="1" s="1"/>
  <c r="L146" i="1" s="1"/>
  <c r="G127" i="1"/>
  <c r="H127" i="1" s="1"/>
  <c r="L127" i="1" s="1"/>
  <c r="G120" i="1"/>
  <c r="H120" i="1" s="1"/>
  <c r="G110" i="1"/>
  <c r="H110" i="1" s="1"/>
  <c r="L110" i="1" s="1"/>
  <c r="G107" i="1"/>
  <c r="H107" i="1" s="1"/>
  <c r="L107" i="1" s="1"/>
  <c r="G100" i="1"/>
  <c r="H100" i="1" s="1"/>
  <c r="G73" i="1"/>
  <c r="H73" i="1" s="1"/>
  <c r="L73" i="1" s="1"/>
  <c r="G60" i="1"/>
  <c r="H60" i="1" s="1"/>
  <c r="L60" i="1" s="1"/>
  <c r="G57" i="1"/>
  <c r="H57" i="1" s="1"/>
  <c r="L57" i="1" s="1"/>
  <c r="G54" i="1"/>
  <c r="H54" i="1" s="1"/>
  <c r="L54" i="1" s="1"/>
  <c r="G38" i="1"/>
  <c r="H38" i="1" s="1"/>
  <c r="G35" i="1"/>
  <c r="H35" i="1" s="1"/>
  <c r="L35" i="1" s="1"/>
  <c r="G22" i="1"/>
  <c r="H22" i="1" s="1"/>
  <c r="G473" i="1"/>
  <c r="H473" i="1" s="1"/>
  <c r="L473" i="1" s="1"/>
  <c r="G464" i="1"/>
  <c r="H464" i="1" s="1"/>
  <c r="L464" i="1" s="1"/>
  <c r="G445" i="1"/>
  <c r="H445" i="1" s="1"/>
  <c r="L445" i="1" s="1"/>
  <c r="G417" i="1"/>
  <c r="H417" i="1" s="1"/>
  <c r="L417" i="1" s="1"/>
  <c r="G502" i="1"/>
  <c r="H502" i="1" s="1"/>
  <c r="L502" i="1" s="1"/>
  <c r="G483" i="1"/>
  <c r="H483" i="1" s="1"/>
  <c r="L483" i="1" s="1"/>
  <c r="G434" i="1"/>
  <c r="H434" i="1" s="1"/>
  <c r="L434" i="1" s="1"/>
  <c r="G399" i="1"/>
  <c r="H399" i="1" s="1"/>
  <c r="L399" i="1" s="1"/>
  <c r="G303" i="1"/>
  <c r="H303" i="1" s="1"/>
  <c r="L303" i="1" s="1"/>
  <c r="G299" i="1"/>
  <c r="H299" i="1" s="1"/>
  <c r="L299" i="1" s="1"/>
  <c r="G295" i="1"/>
  <c r="H295" i="1" s="1"/>
  <c r="L295" i="1" s="1"/>
  <c r="G291" i="1"/>
  <c r="H291" i="1" s="1"/>
  <c r="G265" i="1"/>
  <c r="H265" i="1" s="1"/>
  <c r="L265" i="1" s="1"/>
  <c r="G252" i="1"/>
  <c r="H252" i="1" s="1"/>
  <c r="L252" i="1" s="1"/>
  <c r="G209" i="1"/>
  <c r="H209" i="1" s="1"/>
  <c r="L209" i="1" s="1"/>
  <c r="G183" i="1"/>
  <c r="H183" i="1" s="1"/>
  <c r="L183" i="1" s="1"/>
  <c r="G160" i="1"/>
  <c r="H160" i="1" s="1"/>
  <c r="L160" i="1" s="1"/>
  <c r="G149" i="1"/>
  <c r="H149" i="1" s="1"/>
  <c r="L149" i="1" s="1"/>
  <c r="G133" i="1"/>
  <c r="H133" i="1" s="1"/>
  <c r="L133" i="1" s="1"/>
  <c r="G123" i="1"/>
  <c r="H123" i="1" s="1"/>
  <c r="L123" i="1" s="1"/>
  <c r="G116" i="1"/>
  <c r="H116" i="1" s="1"/>
  <c r="G103" i="1"/>
  <c r="H103" i="1" s="1"/>
  <c r="L103" i="1" s="1"/>
  <c r="G96" i="1"/>
  <c r="H96" i="1" s="1"/>
  <c r="G86" i="1"/>
  <c r="H86" i="1" s="1"/>
  <c r="G79" i="1"/>
  <c r="H79" i="1" s="1"/>
  <c r="G69" i="1"/>
  <c r="H69" i="1" s="1"/>
  <c r="G66" i="1"/>
  <c r="H66" i="1" s="1"/>
  <c r="L66" i="1" s="1"/>
  <c r="G44" i="1"/>
  <c r="H44" i="1" s="1"/>
  <c r="L44" i="1" s="1"/>
  <c r="G28" i="1"/>
  <c r="H28" i="1" s="1"/>
  <c r="L28" i="1" s="1"/>
  <c r="G492" i="1"/>
  <c r="H492" i="1" s="1"/>
  <c r="L492" i="1" s="1"/>
  <c r="G450" i="1"/>
  <c r="H450" i="1" s="1"/>
  <c r="L450" i="1" s="1"/>
  <c r="G396" i="1"/>
  <c r="H396" i="1" s="1"/>
  <c r="L396" i="1" s="1"/>
  <c r="G373" i="1"/>
  <c r="H373" i="1" s="1"/>
  <c r="L373" i="1" s="1"/>
  <c r="G356" i="1"/>
  <c r="H356" i="1" s="1"/>
  <c r="L356" i="1" s="1"/>
  <c r="G351" i="1"/>
  <c r="H351" i="1" s="1"/>
  <c r="L351" i="1" s="1"/>
  <c r="G337" i="1"/>
  <c r="H337" i="1" s="1"/>
  <c r="L337" i="1" s="1"/>
  <c r="G333" i="1"/>
  <c r="H333" i="1" s="1"/>
  <c r="L333" i="1" s="1"/>
  <c r="G329" i="1"/>
  <c r="H329" i="1" s="1"/>
  <c r="L329" i="1" s="1"/>
  <c r="G298" i="1"/>
  <c r="H298" i="1" s="1"/>
  <c r="L298" i="1" s="1"/>
  <c r="G233" i="1"/>
  <c r="H233" i="1" s="1"/>
  <c r="L233" i="1" s="1"/>
  <c r="G203" i="1"/>
  <c r="H203" i="1" s="1"/>
  <c r="L203" i="1" s="1"/>
  <c r="G186" i="1"/>
  <c r="H186" i="1" s="1"/>
  <c r="L186" i="1" s="1"/>
  <c r="G458" i="1"/>
  <c r="H458" i="1" s="1"/>
  <c r="L458" i="1" s="1"/>
  <c r="G412" i="1"/>
  <c r="H412" i="1" s="1"/>
  <c r="L412" i="1" s="1"/>
  <c r="G395" i="1"/>
  <c r="H395" i="1" s="1"/>
  <c r="L395" i="1" s="1"/>
  <c r="G355" i="1"/>
  <c r="H355" i="1" s="1"/>
  <c r="L355" i="1" s="1"/>
  <c r="G350" i="1"/>
  <c r="H350" i="1" s="1"/>
  <c r="L350" i="1" s="1"/>
  <c r="G345" i="1"/>
  <c r="H345" i="1" s="1"/>
  <c r="L345" i="1" s="1"/>
  <c r="G305" i="1"/>
  <c r="H305" i="1" s="1"/>
  <c r="L305" i="1" s="1"/>
  <c r="G301" i="1"/>
  <c r="H301" i="1" s="1"/>
  <c r="L301" i="1" s="1"/>
  <c r="G293" i="1"/>
  <c r="H293" i="1" s="1"/>
  <c r="L293" i="1" s="1"/>
  <c r="G284" i="1"/>
  <c r="H284" i="1" s="1"/>
  <c r="L284" i="1" s="1"/>
  <c r="G250" i="1"/>
  <c r="H250" i="1" s="1"/>
  <c r="L250" i="1" s="1"/>
  <c r="G227" i="1"/>
  <c r="H227" i="1" s="1"/>
  <c r="L227" i="1" s="1"/>
  <c r="G194" i="1"/>
  <c r="H194" i="1" s="1"/>
  <c r="G190" i="1"/>
  <c r="H190" i="1" s="1"/>
  <c r="L190" i="1" s="1"/>
  <c r="G173" i="1"/>
  <c r="H173" i="1" s="1"/>
  <c r="L173" i="1" s="1"/>
  <c r="G162" i="1"/>
  <c r="H162" i="1" s="1"/>
  <c r="G147" i="1"/>
  <c r="H147" i="1" s="1"/>
  <c r="G128" i="1"/>
  <c r="H128" i="1" s="1"/>
  <c r="L128" i="1" s="1"/>
  <c r="G118" i="1"/>
  <c r="H118" i="1" s="1"/>
  <c r="L118" i="1" s="1"/>
  <c r="G111" i="1"/>
  <c r="H111" i="1" s="1"/>
  <c r="G108" i="1"/>
  <c r="H108" i="1" s="1"/>
  <c r="L108" i="1" s="1"/>
  <c r="G74" i="1"/>
  <c r="H74" i="1" s="1"/>
  <c r="G61" i="1"/>
  <c r="H61" i="1" s="1"/>
  <c r="G58" i="1"/>
  <c r="H58" i="1" s="1"/>
  <c r="L58" i="1" s="1"/>
  <c r="G55" i="1"/>
  <c r="H55" i="1" s="1"/>
  <c r="L55" i="1" s="1"/>
  <c r="G52" i="1"/>
  <c r="H52" i="1" s="1"/>
  <c r="L52" i="1" s="1"/>
  <c r="G36" i="1"/>
  <c r="H36" i="1" s="1"/>
  <c r="L36" i="1" s="1"/>
  <c r="G507" i="1"/>
  <c r="H507" i="1" s="1"/>
  <c r="L507" i="1" s="1"/>
  <c r="G496" i="1"/>
  <c r="H496" i="1" s="1"/>
  <c r="G487" i="1"/>
  <c r="H487" i="1" s="1"/>
  <c r="L487" i="1" s="1"/>
  <c r="G477" i="1"/>
  <c r="H477" i="1" s="1"/>
  <c r="L477" i="1" s="1"/>
  <c r="G448" i="1"/>
  <c r="H448" i="1" s="1"/>
  <c r="L448" i="1" s="1"/>
  <c r="G439" i="1"/>
  <c r="H439" i="1" s="1"/>
  <c r="L439" i="1" s="1"/>
  <c r="G385" i="1"/>
  <c r="H385" i="1" s="1"/>
  <c r="L385" i="1" s="1"/>
  <c r="G378" i="1"/>
  <c r="H378" i="1" s="1"/>
  <c r="L378" i="1" s="1"/>
  <c r="G336" i="1"/>
  <c r="H336" i="1" s="1"/>
  <c r="L336" i="1" s="1"/>
  <c r="G297" i="1"/>
  <c r="H297" i="1" s="1"/>
  <c r="L297" i="1" s="1"/>
  <c r="G258" i="1"/>
  <c r="H258" i="1" s="1"/>
  <c r="G254" i="1"/>
  <c r="H254" i="1" s="1"/>
  <c r="L254" i="1" s="1"/>
  <c r="G241" i="1"/>
  <c r="H241" i="1" s="1"/>
  <c r="L241" i="1" s="1"/>
  <c r="G223" i="1"/>
  <c r="H223" i="1" s="1"/>
  <c r="L223" i="1" s="1"/>
  <c r="G219" i="1"/>
  <c r="H219" i="1" s="1"/>
  <c r="G68" i="1"/>
  <c r="H68" i="1" s="1"/>
  <c r="L68" i="1" s="1"/>
  <c r="G99" i="1"/>
  <c r="H99" i="1" s="1"/>
  <c r="L99" i="1" s="1"/>
  <c r="G112" i="1"/>
  <c r="H112" i="1" s="1"/>
  <c r="L112" i="1" s="1"/>
  <c r="G143" i="1"/>
  <c r="H143" i="1" s="1"/>
  <c r="L143" i="1" s="1"/>
  <c r="G229" i="1"/>
  <c r="H229" i="1" s="1"/>
  <c r="L229" i="1" s="1"/>
  <c r="G14" i="1"/>
  <c r="H14" i="1" s="1"/>
  <c r="L14" i="1" s="1"/>
  <c r="G29" i="1"/>
  <c r="H29" i="1" s="1"/>
  <c r="G56" i="1"/>
  <c r="H56" i="1" s="1"/>
  <c r="L56" i="1" s="1"/>
  <c r="G64" i="1"/>
  <c r="H64" i="1" s="1"/>
  <c r="L64" i="1" s="1"/>
  <c r="G76" i="1"/>
  <c r="H76" i="1" s="1"/>
  <c r="G84" i="1"/>
  <c r="H84" i="1" s="1"/>
  <c r="L84" i="1" s="1"/>
  <c r="G88" i="1"/>
  <c r="H88" i="1" s="1"/>
  <c r="L88" i="1" s="1"/>
  <c r="G104" i="1"/>
  <c r="H104" i="1" s="1"/>
  <c r="L104" i="1" s="1"/>
  <c r="G121" i="1"/>
  <c r="H121" i="1" s="1"/>
  <c r="L121" i="1" s="1"/>
  <c r="G140" i="1"/>
  <c r="H140" i="1" s="1"/>
  <c r="L140" i="1" s="1"/>
  <c r="G152" i="1"/>
  <c r="H152" i="1" s="1"/>
  <c r="L152" i="1" s="1"/>
  <c r="G156" i="1"/>
  <c r="H156" i="1" s="1"/>
  <c r="L156" i="1" s="1"/>
  <c r="G165" i="1"/>
  <c r="H165" i="1" s="1"/>
  <c r="L165" i="1" s="1"/>
  <c r="G207" i="1"/>
  <c r="H207" i="1" s="1"/>
  <c r="G218" i="1"/>
  <c r="H218" i="1" s="1"/>
  <c r="L218" i="1" s="1"/>
  <c r="G236" i="1"/>
  <c r="H236" i="1" s="1"/>
  <c r="L236" i="1" s="1"/>
  <c r="G247" i="1"/>
  <c r="H247" i="1" s="1"/>
  <c r="L247" i="1" s="1"/>
  <c r="G292" i="1"/>
  <c r="H292" i="1" s="1"/>
  <c r="L292" i="1" s="1"/>
  <c r="G323" i="1"/>
  <c r="H323" i="1" s="1"/>
  <c r="L323" i="1" s="1"/>
  <c r="G361" i="1"/>
  <c r="H361" i="1" s="1"/>
  <c r="L361" i="1" s="1"/>
  <c r="G431" i="1"/>
  <c r="H431" i="1" s="1"/>
  <c r="G469" i="1"/>
  <c r="H469" i="1" s="1"/>
  <c r="G510" i="1"/>
  <c r="H510" i="1" s="1"/>
  <c r="L510" i="1" s="1"/>
  <c r="N3" i="1" l="1"/>
</calcChain>
</file>

<file path=xl/sharedStrings.xml><?xml version="1.0" encoding="utf-8"?>
<sst xmlns="http://schemas.openxmlformats.org/spreadsheetml/2006/main" count="1706" uniqueCount="1103">
  <si>
    <t xml:space="preserve">Insert Your Quantity </t>
  </si>
  <si>
    <t>Alro Part#</t>
  </si>
  <si>
    <t>Reference #</t>
  </si>
  <si>
    <t>COPPER WROT</t>
  </si>
  <si>
    <t>O.D. SIZE</t>
  </si>
  <si>
    <t>List Price Per Piece</t>
  </si>
  <si>
    <t>Multiplier</t>
  </si>
  <si>
    <t>Net Price</t>
  </si>
  <si>
    <t>Inner</t>
  </si>
  <si>
    <t>Master</t>
  </si>
  <si>
    <t>Qty</t>
  </si>
  <si>
    <t>Subtotal (US $)</t>
  </si>
  <si>
    <t>Product Line Total</t>
  </si>
  <si>
    <t>COUPLING - ROLLED STOP</t>
  </si>
  <si>
    <t/>
  </si>
  <si>
    <t>P5602</t>
  </si>
  <si>
    <t>600-RS</t>
  </si>
  <si>
    <t>1/8 Copper CPLG w/ Stop</t>
  </si>
  <si>
    <t>1/4</t>
  </si>
  <si>
    <t>P5379</t>
  </si>
  <si>
    <t>1/4 Copper CPLG w/ Stop</t>
  </si>
  <si>
    <t>3/8</t>
  </si>
  <si>
    <t>P4782</t>
  </si>
  <si>
    <t>3/8 Copper CPLG w/ Stop</t>
  </si>
  <si>
    <t>1/2</t>
  </si>
  <si>
    <t>P4783</t>
  </si>
  <si>
    <t>1/2 Copper CPLG w/ Stop</t>
  </si>
  <si>
    <t>5/8</t>
  </si>
  <si>
    <t>P5499</t>
  </si>
  <si>
    <t>5/8 Copper CPLG w/ Stop</t>
  </si>
  <si>
    <t>3/4</t>
  </si>
  <si>
    <t>P4784</t>
  </si>
  <si>
    <t>3/4 Copper CPLG w/ Stop</t>
  </si>
  <si>
    <t>7/8</t>
  </si>
  <si>
    <t>P4785</t>
  </si>
  <si>
    <t>1 Copper CPLG w/ Stop</t>
  </si>
  <si>
    <t>1-1/8</t>
  </si>
  <si>
    <t>P4786</t>
  </si>
  <si>
    <t>1-1/4 Copper CPLG w/ Stop</t>
  </si>
  <si>
    <t>1-3/8</t>
  </si>
  <si>
    <t>P4787</t>
  </si>
  <si>
    <t>1-1/2 Copper CPLG w/ Stop</t>
  </si>
  <si>
    <t>1-5/8</t>
  </si>
  <si>
    <t>P4788</t>
  </si>
  <si>
    <t>2 Copper CPLG w/ Stop</t>
  </si>
  <si>
    <t>2-1/8</t>
  </si>
  <si>
    <t>P4789</t>
  </si>
  <si>
    <t>2-1/2 Copper CPLG w/ Stop</t>
  </si>
  <si>
    <t>2-5/8</t>
  </si>
  <si>
    <t>P4790</t>
  </si>
  <si>
    <t>3 Copper CPLG w/ Stop</t>
  </si>
  <si>
    <t>3-1/8</t>
  </si>
  <si>
    <t>P4791</t>
  </si>
  <si>
    <t>4 Copper CPLG w/ Stop</t>
  </si>
  <si>
    <t>4-1/8</t>
  </si>
  <si>
    <t>P6354</t>
  </si>
  <si>
    <t>5 Copper CPLG w/ Stop</t>
  </si>
  <si>
    <t>5-1/8</t>
  </si>
  <si>
    <t>P5755</t>
  </si>
  <si>
    <t>6 Copper CPLG w/ Stop</t>
  </si>
  <si>
    <t>6-1/8</t>
  </si>
  <si>
    <t>REDUCING COUPLING</t>
  </si>
  <si>
    <t>P6171</t>
  </si>
  <si>
    <t>600R</t>
  </si>
  <si>
    <t>1/4x1/8 Copper Red. CPLG</t>
  </si>
  <si>
    <t>3/8x1/4</t>
  </si>
  <si>
    <t>P6408</t>
  </si>
  <si>
    <t>3/8x1/8 Copper Red. CPLG</t>
  </si>
  <si>
    <t>1/2x1/4</t>
  </si>
  <si>
    <t>P5500</t>
  </si>
  <si>
    <t>3/8x1/4 Copper Red. CPLG</t>
  </si>
  <si>
    <t>1/2x3/8</t>
  </si>
  <si>
    <t>P5538</t>
  </si>
  <si>
    <t>1/2x1/8 Copper Red. CPLG</t>
  </si>
  <si>
    <t>5/8x1/4</t>
  </si>
  <si>
    <t>P5293</t>
  </si>
  <si>
    <t>1/2x1/4 Copper Red. CPLG</t>
  </si>
  <si>
    <t>5/8x3/8</t>
  </si>
  <si>
    <t>P4793</t>
  </si>
  <si>
    <t>1/2x3/8 Copper Red. CPLG</t>
  </si>
  <si>
    <t>5/8x1/2</t>
  </si>
  <si>
    <t>P6170</t>
  </si>
  <si>
    <t>5/8x1/4 Copper Red. CPLG</t>
  </si>
  <si>
    <t>3/4x3/8</t>
  </si>
  <si>
    <t>P6409</t>
  </si>
  <si>
    <t>5/8x3/8 Copper Red. CPLG</t>
  </si>
  <si>
    <t>3/4x1/2</t>
  </si>
  <si>
    <t>P5501</t>
  </si>
  <si>
    <t>5/8x1/2 Copper Red. CPLG</t>
  </si>
  <si>
    <t>3/4x5/8</t>
  </si>
  <si>
    <t>P6410</t>
  </si>
  <si>
    <t>3/4x1/4 Copper Red. CPLG</t>
  </si>
  <si>
    <t>7/8x3/8</t>
  </si>
  <si>
    <t>P4796</t>
  </si>
  <si>
    <t>3/4x3/8 Copper Red. CPLG</t>
  </si>
  <si>
    <t>7/8x1/2</t>
  </si>
  <si>
    <t>P4794</t>
  </si>
  <si>
    <t>3/4x1/2 Copper Red. CPLG</t>
  </si>
  <si>
    <t>7/8x5/8</t>
  </si>
  <si>
    <t>P5267</t>
  </si>
  <si>
    <t>3/4x5/8 Copper Red. CPLG</t>
  </si>
  <si>
    <t>7/8x3/4</t>
  </si>
  <si>
    <t>P4799</t>
  </si>
  <si>
    <t>1x1/2 Copper Red. CPLG</t>
  </si>
  <si>
    <t>1-1/8x5/8</t>
  </si>
  <si>
    <t>P6268</t>
  </si>
  <si>
    <t>1x5/8 Copper Red. CPLG</t>
  </si>
  <si>
    <t>1-1/8x3/4</t>
  </si>
  <si>
    <t>P5585</t>
  </si>
  <si>
    <t>1x3/4 Copper Red. CPLG</t>
  </si>
  <si>
    <t>1-1/8x7/8</t>
  </si>
  <si>
    <t>P4805</t>
  </si>
  <si>
    <t>1-1/4x1/2 Copper Red. CPLG</t>
  </si>
  <si>
    <t>1-3/8x5/8</t>
  </si>
  <si>
    <t>P4804</t>
  </si>
  <si>
    <t>1-1/4x3/4 Copper Red. CPLG</t>
  </si>
  <si>
    <t>1-3/8x7/8</t>
  </si>
  <si>
    <t>P4803</t>
  </si>
  <si>
    <t>1-1/4x1 Copper Red. CPLG</t>
  </si>
  <si>
    <t>1-3/8x1-1/8</t>
  </si>
  <si>
    <t>P4809</t>
  </si>
  <si>
    <t>1-1/2x1/2 Copper Red. CPLG</t>
  </si>
  <si>
    <t>1-5/8x5/8</t>
  </si>
  <si>
    <t>P4808</t>
  </si>
  <si>
    <t>1-1/2x3/4 Copper Red. CPLG</t>
  </si>
  <si>
    <t>1-5/8x7/8</t>
  </si>
  <si>
    <t>P4807</t>
  </si>
  <si>
    <t>1-1/2x1 Copper Red. CPLG</t>
  </si>
  <si>
    <t>1-5/8x1-1/8</t>
  </si>
  <si>
    <t>P4806</t>
  </si>
  <si>
    <t>1-1/2x1-1/4 Copper Red. CPLG</t>
  </si>
  <si>
    <t>1-5/8x1-3/8</t>
  </si>
  <si>
    <t>P4814</t>
  </si>
  <si>
    <t>2x1/2 Copper Red. CPLG</t>
  </si>
  <si>
    <t>2-1/8x3/4</t>
  </si>
  <si>
    <t>P4813</t>
  </si>
  <si>
    <t>2x3/4 Copper Red. CPLG</t>
  </si>
  <si>
    <t>2-1/8x7/8</t>
  </si>
  <si>
    <t>P4812</t>
  </si>
  <si>
    <t>2x1 Copper Red. CPLG</t>
  </si>
  <si>
    <t>2-1/8x1-1/8</t>
  </si>
  <si>
    <t>P4811</t>
  </si>
  <si>
    <t>2x1-1/4 Copper Red. CPLG</t>
  </si>
  <si>
    <t>2-1/8x1-3/8</t>
  </si>
  <si>
    <t>P4810</t>
  </si>
  <si>
    <t>2x1-1/2 Copper Red. CPLG</t>
  </si>
  <si>
    <t>2-1/8x1-5/8</t>
  </si>
  <si>
    <t>P4818</t>
  </si>
  <si>
    <t>2-1/2x1 Copper Red. CPLG</t>
  </si>
  <si>
    <t>2-5/8x1-1/8</t>
  </si>
  <si>
    <t>P4817</t>
  </si>
  <si>
    <t>2-1/2x1-1/4 Copper Red. CPLG</t>
  </si>
  <si>
    <t>2-5/8x1-3/8</t>
  </si>
  <si>
    <t>P4816</t>
  </si>
  <si>
    <t>2-1/2x1-1/2 Copper Red. CPLG</t>
  </si>
  <si>
    <t>2-5/8x1-5/8</t>
  </si>
  <si>
    <t>P4815</t>
  </si>
  <si>
    <t>2-1/2x2 Copper Red. CPLG</t>
  </si>
  <si>
    <t>2-5/8x2-1/8</t>
  </si>
  <si>
    <t>P4821</t>
  </si>
  <si>
    <t>3x1-1/2 Copper Red. CPLG</t>
  </si>
  <si>
    <t>3-1/8x1-5/8</t>
  </si>
  <si>
    <t>P4820</t>
  </si>
  <si>
    <t>3x2 Copper Red. CPLG</t>
  </si>
  <si>
    <t>3-1/8x2-1/8</t>
  </si>
  <si>
    <t>P4819</t>
  </si>
  <si>
    <t>3x2-1/2 Copper Red. CPLG</t>
  </si>
  <si>
    <t>3-1/8x2-5/8</t>
  </si>
  <si>
    <t>P4824</t>
  </si>
  <si>
    <t>4x2 Copper Red. CPLG</t>
  </si>
  <si>
    <t>4-1/8x2-1/8</t>
  </si>
  <si>
    <t>P4823</t>
  </si>
  <si>
    <t>4x2-1/2 Copper Red. CPLG</t>
  </si>
  <si>
    <t>4-1/8x2-5/8</t>
  </si>
  <si>
    <t>P4822</t>
  </si>
  <si>
    <t>4x3 Copper Red. CPLG</t>
  </si>
  <si>
    <t>4-1/8x3-1/8</t>
  </si>
  <si>
    <t>P5750</t>
  </si>
  <si>
    <t>6x3 Copper Red. CPLG</t>
  </si>
  <si>
    <t>6-1/8x3-1/8</t>
  </si>
  <si>
    <t>P5749</t>
  </si>
  <si>
    <t>6x4 Copper Red. CPLG</t>
  </si>
  <si>
    <t>6-1/8x4-1/8</t>
  </si>
  <si>
    <t>FITTING REDUCER</t>
  </si>
  <si>
    <t>P5619</t>
  </si>
  <si>
    <t>600-2</t>
  </si>
  <si>
    <t xml:space="preserve">1/4x1/8 Copper FTG Reducer (FTGxC) </t>
  </si>
  <si>
    <t>P6346</t>
  </si>
  <si>
    <t xml:space="preserve">3/8x1/4 Copper FTG Reducer (FTGxC) </t>
  </si>
  <si>
    <t>P6350</t>
  </si>
  <si>
    <t xml:space="preserve">1/2x1/4 Copper FTG Reducer (FTGxC) </t>
  </si>
  <si>
    <t>P4916</t>
  </si>
  <si>
    <t xml:space="preserve">1/2x3/8 Copper FTG Reducer (FTGxC) </t>
  </si>
  <si>
    <t>P6388</t>
  </si>
  <si>
    <t xml:space="preserve">5/8x3/8 Copper FTG Reducer (FTGxC) </t>
  </si>
  <si>
    <t>P5511</t>
  </si>
  <si>
    <t xml:space="preserve">5/8x1/2 Copper FTG Reducer (FTGxC) </t>
  </si>
  <si>
    <t>P4922</t>
  </si>
  <si>
    <t xml:space="preserve">3/4x3/8 Copper FTG Reducer (FTGxC) </t>
  </si>
  <si>
    <t>P4917</t>
  </si>
  <si>
    <t xml:space="preserve">3/4x1/2 Copper FTG Reducer (FTGxC) </t>
  </si>
  <si>
    <t>P5591</t>
  </si>
  <si>
    <t xml:space="preserve">3/4x5/8 Copper FTG Reducer (FTGxC) </t>
  </si>
  <si>
    <t>P4928</t>
  </si>
  <si>
    <t xml:space="preserve">1x3/8 Copper FTG Reducer (FTGxC) </t>
  </si>
  <si>
    <t>1-1/8x1/2</t>
  </si>
  <si>
    <t>P4926</t>
  </si>
  <si>
    <t xml:space="preserve">1x1/2 Copper FTG Reducer (FTGxC) </t>
  </si>
  <si>
    <t>P6413</t>
  </si>
  <si>
    <t xml:space="preserve">1x5/8 Copper FTG Reducer (FTGxC) </t>
  </si>
  <si>
    <t>P4925</t>
  </si>
  <si>
    <t xml:space="preserve">1x3/4 Copper FTG Reducer (FTGxC) </t>
  </si>
  <si>
    <t>P4937</t>
  </si>
  <si>
    <t xml:space="preserve">1-1/4x1/2 Copper FTG Reducer (FTGxC) </t>
  </si>
  <si>
    <t>P4932</t>
  </si>
  <si>
    <t xml:space="preserve">1-1/4x3/4 Copper FTG Reducer (FTGxC) </t>
  </si>
  <si>
    <t>P4930</t>
  </si>
  <si>
    <t xml:space="preserve">1-1/4x1 Copper FTG Reducer (FTGxC) </t>
  </si>
  <si>
    <t>P4942</t>
  </si>
  <si>
    <t xml:space="preserve">1-1/2x1/2 Copper FTG Reducer (FTGxC) </t>
  </si>
  <si>
    <t>P4941</t>
  </si>
  <si>
    <t xml:space="preserve">1-1/2x3/4 Copper FTG Reducer (FTGxC) </t>
  </si>
  <si>
    <t>P4940</t>
  </si>
  <si>
    <t xml:space="preserve">1-1/2x1 Copper FTG Reducer (FTGxC) </t>
  </si>
  <si>
    <t>P4938</t>
  </si>
  <si>
    <t xml:space="preserve">1-1/2x1-1/4 Copper FTG Reducer (FTGxC) </t>
  </si>
  <si>
    <t>P4947</t>
  </si>
  <si>
    <t xml:space="preserve">2x1/2 Copper FTG Reducer (FTGxC) </t>
  </si>
  <si>
    <t>2-1/8x5/8</t>
  </si>
  <si>
    <t>P4946</t>
  </si>
  <si>
    <t xml:space="preserve">2x3/4 Copper FTG Reducer (FTGxC) </t>
  </si>
  <si>
    <t>P4945</t>
  </si>
  <si>
    <t xml:space="preserve">2x1 Copper FTG Reducer (FTGxC) </t>
  </si>
  <si>
    <t>P4944</t>
  </si>
  <si>
    <t xml:space="preserve">2x1-1/4 Copper FTG Reducer (FTGxC) </t>
  </si>
  <si>
    <t>P4943</t>
  </si>
  <si>
    <t xml:space="preserve">2x1-1/2 Copper FTG Reducer (FTGxC) </t>
  </si>
  <si>
    <t>P4954</t>
  </si>
  <si>
    <t xml:space="preserve">2-1/2x1 Copper FTG Reducer (FTGxC) </t>
  </si>
  <si>
    <t>P4952</t>
  </si>
  <si>
    <t xml:space="preserve">2-1/2x1-1/4 Copper FTG Reducer (FTGxC) </t>
  </si>
  <si>
    <t>P4950</t>
  </si>
  <si>
    <t xml:space="preserve">2-1/2x1-1/2 Copper FTG Reducer (FTGxC) </t>
  </si>
  <si>
    <t>P4949</t>
  </si>
  <si>
    <t xml:space="preserve">2-1/2x2 Copper FTG Reducer (FTGxC) </t>
  </si>
  <si>
    <t>P4959</t>
  </si>
  <si>
    <t xml:space="preserve">3x1-1/4 Copper FTG Reducer (FTGxC) </t>
  </si>
  <si>
    <t>3-1/8x1-3/8</t>
  </si>
  <si>
    <t>P4958</t>
  </si>
  <si>
    <t xml:space="preserve">3x1-1/2 Copper FTG Reducer (FTGxC) </t>
  </si>
  <si>
    <t>P4957</t>
  </si>
  <si>
    <t xml:space="preserve">3x2 Copper FTG Reducer (FTGxC) </t>
  </si>
  <si>
    <t>P4955</t>
  </si>
  <si>
    <t xml:space="preserve">3x2-1/2 Copper FTG Reducer (FTGxC) </t>
  </si>
  <si>
    <t>P4963</t>
  </si>
  <si>
    <t xml:space="preserve">4x2 Copper FTG Reducer (FTGxC) </t>
  </si>
  <si>
    <t>P4962</t>
  </si>
  <si>
    <t xml:space="preserve">4x2-1/2 Copper FTG Reducer (FTGxC) </t>
  </si>
  <si>
    <t>P4961</t>
  </si>
  <si>
    <t xml:space="preserve">4x3 Copper FTG Reducer (FTGxC) </t>
  </si>
  <si>
    <t>COUPLING WITHOUT STOP</t>
  </si>
  <si>
    <t>P6417</t>
  </si>
  <si>
    <t>1/4 Copper CPLG w/o Stop</t>
  </si>
  <si>
    <t>P4829</t>
  </si>
  <si>
    <t>3/8 Copper CPLG w/o Stop</t>
  </si>
  <si>
    <t>P4830</t>
  </si>
  <si>
    <t>1/2 Copper CPLG w/o Stop</t>
  </si>
  <si>
    <t>P9816</t>
  </si>
  <si>
    <t>5/8 Copper CPLG w/o Stop</t>
  </si>
  <si>
    <t>P4831</t>
  </si>
  <si>
    <t>3/4 Copper CPLG w/o Stop</t>
  </si>
  <si>
    <t>P4832</t>
  </si>
  <si>
    <t>1 Copper CPLG w/o Stop</t>
  </si>
  <si>
    <t>P4833</t>
  </si>
  <si>
    <t>1-1/4 Copper CPLG w/o Stop</t>
  </si>
  <si>
    <t>P4834</t>
  </si>
  <si>
    <t>1-1/2 Copper CPLG w/o Stop</t>
  </si>
  <si>
    <t>P4835</t>
  </si>
  <si>
    <t>2 Copper CPLG w/o Stop</t>
  </si>
  <si>
    <t>P4836</t>
  </si>
  <si>
    <t>2-1/2 Copper CPLG w/o Stop</t>
  </si>
  <si>
    <t>P4837</t>
  </si>
  <si>
    <t>3 Copper CPLG w/o Stop</t>
  </si>
  <si>
    <t>P4838</t>
  </si>
  <si>
    <t>4 Copper CPLG w/o Stop</t>
  </si>
  <si>
    <t>P5733</t>
  </si>
  <si>
    <t>5 Copper CPLG w/o Stop</t>
  </si>
  <si>
    <t>ADAPTER - FEMALE</t>
  </si>
  <si>
    <t>P5312</t>
  </si>
  <si>
    <t>1/4 Copper x Fem ADPT</t>
  </si>
  <si>
    <t>P4656</t>
  </si>
  <si>
    <t>3/8 Copper x Fem ADPT</t>
  </si>
  <si>
    <t>P4654</t>
  </si>
  <si>
    <t>1/2 Copper x Fem ADPT</t>
  </si>
  <si>
    <t>P4657</t>
  </si>
  <si>
    <t>3/4 Copper x Fem ADPT</t>
  </si>
  <si>
    <t>P4658</t>
  </si>
  <si>
    <t>1 Copper x Fem ADPT</t>
  </si>
  <si>
    <t>1-1/8x1</t>
  </si>
  <si>
    <t>P4659</t>
  </si>
  <si>
    <t>1-1/4 Copper x Fem ADPT</t>
  </si>
  <si>
    <t>1-3/8x1-1/4</t>
  </si>
  <si>
    <t>P4661</t>
  </si>
  <si>
    <t>1-1/2 Copper x Fem ADPT</t>
  </si>
  <si>
    <t>1-5/8x1-1/2</t>
  </si>
  <si>
    <t>P4662</t>
  </si>
  <si>
    <t>2 Copper x Fem ADPT</t>
  </si>
  <si>
    <t>2-1/8x2</t>
  </si>
  <si>
    <t>P5153</t>
  </si>
  <si>
    <t>2-1/2 Copper x Fem ADPT</t>
  </si>
  <si>
    <t>2-5/8x2-1/2</t>
  </si>
  <si>
    <t>P5154</t>
  </si>
  <si>
    <t>3 Copper x Fem ADPT</t>
  </si>
  <si>
    <t>3-1/8x3</t>
  </si>
  <si>
    <t>P6363</t>
  </si>
  <si>
    <t>603R</t>
  </si>
  <si>
    <t>1/4x3/8 Copper x Fem ADPT</t>
  </si>
  <si>
    <t>3/8x3/8</t>
  </si>
  <si>
    <t>P7649</t>
  </si>
  <si>
    <t>3/8x1/4 Copper x Fem ADPT</t>
  </si>
  <si>
    <t>P5549</t>
  </si>
  <si>
    <t>3/8x1/2 Copper x Fem ADPT</t>
  </si>
  <si>
    <t>1/2x1/2</t>
  </si>
  <si>
    <t>P5347</t>
  </si>
  <si>
    <t>1/2x1/4 Copper x Fem ADPT</t>
  </si>
  <si>
    <t>P4672</t>
  </si>
  <si>
    <t>1/2x3/8 Copper x Fem ADPT</t>
  </si>
  <si>
    <t>P4670</t>
  </si>
  <si>
    <t>1/2x3/4 Copper x Fem ADPT</t>
  </si>
  <si>
    <t>5/8x3/4</t>
  </si>
  <si>
    <t>P4686</t>
  </si>
  <si>
    <t>1/2x1Copper x Fem ADPT</t>
  </si>
  <si>
    <t>5/8x1</t>
  </si>
  <si>
    <t>P4705</t>
  </si>
  <si>
    <t>3/4x1/2 Copper x Fem ADPT</t>
  </si>
  <si>
    <t>P4673</t>
  </si>
  <si>
    <t>3/4x1 Copper x Fem ADPT</t>
  </si>
  <si>
    <t>7/8x1</t>
  </si>
  <si>
    <t>P4691</t>
  </si>
  <si>
    <t>1x1/2 Copper x Fem ADPT</t>
  </si>
  <si>
    <t>P4677</t>
  </si>
  <si>
    <t>1x3/4 Copper x Fem ADPT</t>
  </si>
  <si>
    <t>P4676</t>
  </si>
  <si>
    <t>1x1-1/4 Copper x Fem ADPT</t>
  </si>
  <si>
    <t>1-1/8x1-1/4</t>
  </si>
  <si>
    <t>P4697</t>
  </si>
  <si>
    <t>1-1/4x3/4 Copper x Fem ADPT</t>
  </si>
  <si>
    <t>1-3/8x3/4</t>
  </si>
  <si>
    <t>P4696</t>
  </si>
  <si>
    <t>1-1/4x1 Copper x Fem ADPT</t>
  </si>
  <si>
    <t>1-3/8x1</t>
  </si>
  <si>
    <t>P4679</t>
  </si>
  <si>
    <t>1-1/4x1-1/2 Copper x Fem ADPT</t>
  </si>
  <si>
    <t>1-3/8x1-1/2</t>
  </si>
  <si>
    <t>P4702</t>
  </si>
  <si>
    <t>1-1/2x1-1/4 Copper x Fem ADPT</t>
  </si>
  <si>
    <t>1-5/8x1-1/4</t>
  </si>
  <si>
    <t>P4700</t>
  </si>
  <si>
    <t>1-1/2x2 Copper x Fem ADPT</t>
  </si>
  <si>
    <t>1-5/8x2</t>
  </si>
  <si>
    <t>P4681</t>
  </si>
  <si>
    <t>2x1-1/2 Copper x Fem ADPT</t>
  </si>
  <si>
    <t>2-1/8x1-1/2</t>
  </si>
  <si>
    <t>FITTING ADAPTER - FEMALE</t>
  </si>
  <si>
    <t>P4663</t>
  </si>
  <si>
    <t>603-2</t>
  </si>
  <si>
    <t>3/8 Copper x Fem FTG ADPT</t>
  </si>
  <si>
    <t>P4665</t>
  </si>
  <si>
    <t>1/2 Copper x Fem FTG ADPT</t>
  </si>
  <si>
    <t>P4666</t>
  </si>
  <si>
    <t>3/4 Copper x Fem FTG ADPT</t>
  </si>
  <si>
    <t>P4667</t>
  </si>
  <si>
    <t>1 Copper x Fem FTG ADPT</t>
  </si>
  <si>
    <t>P4668</t>
  </si>
  <si>
    <t>1-1/4 Copper x Fem FTG ADPT</t>
  </si>
  <si>
    <t>P4669</t>
  </si>
  <si>
    <t>1-1/2 Copper x Fem FTG ADPT</t>
  </si>
  <si>
    <t>P4671</t>
  </si>
  <si>
    <t>2 Copper x Fem FTG ADPT</t>
  </si>
  <si>
    <t>ADAPTER - MALE</t>
  </si>
  <si>
    <t>P5596</t>
  </si>
  <si>
    <t>1/8 Copper x Male ADPT</t>
  </si>
  <si>
    <t>1/4x1/8</t>
  </si>
  <si>
    <t>P6406</t>
  </si>
  <si>
    <t>1/4 Copper x Male ADPT</t>
  </si>
  <si>
    <t>P4684</t>
  </si>
  <si>
    <t>3/8 Copper x Male ADPT</t>
  </si>
  <si>
    <t>P4685</t>
  </si>
  <si>
    <t>1/2 Copper x Male ADPT</t>
  </si>
  <si>
    <t>P4688</t>
  </si>
  <si>
    <t>3/4 Copper x Male ADPT</t>
  </si>
  <si>
    <t>P4690</t>
  </si>
  <si>
    <t>1 Copper x Male ADPT</t>
  </si>
  <si>
    <t>P4692</t>
  </si>
  <si>
    <t>1-1/4 Copper x Male ADPT</t>
  </si>
  <si>
    <t>P4694</t>
  </si>
  <si>
    <t>1-1/2 Copper x Male ADPT</t>
  </si>
  <si>
    <t>P4695</t>
  </si>
  <si>
    <t>2 Copper x Male ADPT</t>
  </si>
  <si>
    <t>P2838</t>
  </si>
  <si>
    <t>2-1/2 Copper x Male ADPT</t>
  </si>
  <si>
    <t>P2839</t>
  </si>
  <si>
    <t>3 Copper x Male ADPT</t>
  </si>
  <si>
    <t>P2840</t>
  </si>
  <si>
    <t>4 Copper x Male ADPT</t>
  </si>
  <si>
    <t>4-1/8x4</t>
  </si>
  <si>
    <t>P4725</t>
  </si>
  <si>
    <t>604R</t>
  </si>
  <si>
    <t>3/8x1/2 Copper x Male ADPT</t>
  </si>
  <si>
    <t>P5722</t>
  </si>
  <si>
    <t>1/2x1/4 Copper x Male ADPT</t>
  </si>
  <si>
    <t>P4728</t>
  </si>
  <si>
    <t>1/2x3/8 Copper x Male ADPT</t>
  </si>
  <si>
    <t>P4727</t>
  </si>
  <si>
    <t>1/2x3/4 Copper x Male ADPT</t>
  </si>
  <si>
    <t>P4726</t>
  </si>
  <si>
    <t>1/2x1 Copper x Male ADPT</t>
  </si>
  <si>
    <t>P4730</t>
  </si>
  <si>
    <t>3/4x1/2 Copper x Male ADPT</t>
  </si>
  <si>
    <t>P4729</t>
  </si>
  <si>
    <t>3/4x1 Copper x Male ADPT</t>
  </si>
  <si>
    <t>P4744</t>
  </si>
  <si>
    <t>1x1/2 Copper x Male ADPT</t>
  </si>
  <si>
    <t>P4732</t>
  </si>
  <si>
    <t>1x3/4 Copper x Male ADPT</t>
  </si>
  <si>
    <t>P4731</t>
  </si>
  <si>
    <t>1x1-1/4 Copper x Male ADPT</t>
  </si>
  <si>
    <t>P4743</t>
  </si>
  <si>
    <t>1x1-1/2 Copper x Male ADPT</t>
  </si>
  <si>
    <t>1-1/8x1-1/2</t>
  </si>
  <si>
    <t>P4747</t>
  </si>
  <si>
    <t>1-1/4x3/4 Copper x Male ADPT</t>
  </si>
  <si>
    <t>P4734</t>
  </si>
  <si>
    <t>1-1/4x1 Copper x Male ADPT</t>
  </si>
  <si>
    <t>P4733</t>
  </si>
  <si>
    <t>1-1/4x1-1/2 Copper x Male ADPT</t>
  </si>
  <si>
    <t>P4749</t>
  </si>
  <si>
    <t>1-1/2x1Copper x Male ADPT</t>
  </si>
  <si>
    <t>1-5/8x1</t>
  </si>
  <si>
    <t>P4735</t>
  </si>
  <si>
    <t>1-1/2x1-1/4 Copper x Male ADPT</t>
  </si>
  <si>
    <t>P4748</t>
  </si>
  <si>
    <t>1-1/2x2 Copper x Male ADPT</t>
  </si>
  <si>
    <t>P4756</t>
  </si>
  <si>
    <t>2x1-1/2 Copper x Male ADPT</t>
  </si>
  <si>
    <t>P5465</t>
  </si>
  <si>
    <t>2-1/2x2 Copper x Male ADPT</t>
  </si>
  <si>
    <t>2-5/8x2</t>
  </si>
  <si>
    <t>FITTING ADAPTER - MALE</t>
  </si>
  <si>
    <t>P5339</t>
  </si>
  <si>
    <t>604-2</t>
  </si>
  <si>
    <t>1/4 Copper x Male FTG ADPT</t>
  </si>
  <si>
    <t>P4762</t>
  </si>
  <si>
    <t>3/8 Copper x Male FTG ADPT</t>
  </si>
  <si>
    <t>P4764</t>
  </si>
  <si>
    <t>1/2 Copper x Male FTG ADPT</t>
  </si>
  <si>
    <t>P4766</t>
  </si>
  <si>
    <t>3/4 Copper x Male FTG ADPT</t>
  </si>
  <si>
    <t>P4769</t>
  </si>
  <si>
    <t>1 Copper x Male FTG ADPT</t>
  </si>
  <si>
    <t>P4798</t>
  </si>
  <si>
    <t>1-1/4 Copper x Male FTG ADPT</t>
  </si>
  <si>
    <t>P4800</t>
  </si>
  <si>
    <t>1-1/2 Copper x Male FTG ADPT</t>
  </si>
  <si>
    <t>P4802</t>
  </si>
  <si>
    <t>2 Copper x Male FTG ADPT</t>
  </si>
  <si>
    <t>P4777</t>
  </si>
  <si>
    <t>1/2x3/4 Copper x Male FTG ADPT</t>
  </si>
  <si>
    <t>45 ELBOW</t>
  </si>
  <si>
    <t>P5294</t>
  </si>
  <si>
    <t>1/4 Copper 45 Elbow</t>
  </si>
  <si>
    <t>P4839</t>
  </si>
  <si>
    <t>3/8 Copper 45 Elbow</t>
  </si>
  <si>
    <t>P4711</t>
  </si>
  <si>
    <t>1/2 Copper 45 Elbow</t>
  </si>
  <si>
    <t>P5498</t>
  </si>
  <si>
    <t>5/8 Copper 45 Elbow</t>
  </si>
  <si>
    <t>P4712</t>
  </si>
  <si>
    <t>3/4 Copper 45 Elbow</t>
  </si>
  <si>
    <t>P4840</t>
  </si>
  <si>
    <t>1 Copper 45 Elbow</t>
  </si>
  <si>
    <t>P4841</t>
  </si>
  <si>
    <t>1-1/4 Copper 45 Elbow</t>
  </si>
  <si>
    <t>P4842</t>
  </si>
  <si>
    <t>1-1/2 Copper 45 Elbow</t>
  </si>
  <si>
    <t>P4843</t>
  </si>
  <si>
    <t>2 Copper 45 Elbow</t>
  </si>
  <si>
    <t>P4844</t>
  </si>
  <si>
    <t>2-1/2 Copper 45 Elbow</t>
  </si>
  <si>
    <t>P4845</t>
  </si>
  <si>
    <t>3 Copper 45 Elbow</t>
  </si>
  <si>
    <t>P4846</t>
  </si>
  <si>
    <t>4 Copper 45 Elbow</t>
  </si>
  <si>
    <t>P5741</t>
  </si>
  <si>
    <t>5 Copper 45 Elbow</t>
  </si>
  <si>
    <t>P5164</t>
  </si>
  <si>
    <t>6 Copper 45 Elbow</t>
  </si>
  <si>
    <t>45 STREET ELBOW</t>
  </si>
  <si>
    <t>P6347</t>
  </si>
  <si>
    <t>606-2</t>
  </si>
  <si>
    <t>1/4 Copper 45 FTG Elbow</t>
  </si>
  <si>
    <t>P4848</t>
  </si>
  <si>
    <t>3/8 Copper 45 FTG Elbow</t>
  </si>
  <si>
    <t>P4849</t>
  </si>
  <si>
    <t>1/2 Copper 45 FTG Elbow</t>
  </si>
  <si>
    <t>P7664</t>
  </si>
  <si>
    <t>5/8 Copper 45 FTG Elbow</t>
  </si>
  <si>
    <t>P4850</t>
  </si>
  <si>
    <t>3/4 Copper 45 FTG Elbow</t>
  </si>
  <si>
    <t>P4851</t>
  </si>
  <si>
    <t>1 Copper 45 FTG Elbow</t>
  </si>
  <si>
    <t>P4852</t>
  </si>
  <si>
    <t>1-1/4 Copper 45 FTG Elbow</t>
  </si>
  <si>
    <t>P4853</t>
  </si>
  <si>
    <t>1-1/2 Copper 45 FTG Elbow</t>
  </si>
  <si>
    <t>P4854</t>
  </si>
  <si>
    <t>2 Copper 45 FTG Elbow</t>
  </si>
  <si>
    <t>P4855</t>
  </si>
  <si>
    <t>2-1/2 Copper 45 FTG Elbow</t>
  </si>
  <si>
    <t>P4856</t>
  </si>
  <si>
    <t>3 Copper 45 FTG Elbow</t>
  </si>
  <si>
    <t>P4858</t>
  </si>
  <si>
    <t>4 Copper 45 FTG Elbow</t>
  </si>
  <si>
    <t>90 ELBOW</t>
  </si>
  <si>
    <t>P5594</t>
  </si>
  <si>
    <t>1/8 Copper 90 Elbow</t>
  </si>
  <si>
    <t>P5311</t>
  </si>
  <si>
    <t>1/4 Copper 90 Elbow</t>
  </si>
  <si>
    <t>P4859</t>
  </si>
  <si>
    <t>3/8 Copper 90 Elbow</t>
  </si>
  <si>
    <t>P4707</t>
  </si>
  <si>
    <t>1/2 Copper 90 Elbow</t>
  </si>
  <si>
    <t>P5495</t>
  </si>
  <si>
    <t>5/8 Copper 90 Elbow</t>
  </si>
  <si>
    <t>P4708</t>
  </si>
  <si>
    <t>3/4 Copper 90 Elbow</t>
  </si>
  <si>
    <t>P4709</t>
  </si>
  <si>
    <t>1 Copper 90 Elbow</t>
  </si>
  <si>
    <t>P4860</t>
  </si>
  <si>
    <t>1-1/4 Copper 90 Elbow</t>
  </si>
  <si>
    <t>P4861</t>
  </si>
  <si>
    <t>1-1/2 Copper 90 Elbow</t>
  </si>
  <si>
    <t>P4862</t>
  </si>
  <si>
    <t>2 Copper 90 Elbow</t>
  </si>
  <si>
    <t>P4863</t>
  </si>
  <si>
    <t>2-1/2 Copper 90 Elbow</t>
  </si>
  <si>
    <t>P4864</t>
  </si>
  <si>
    <t>3 Copper 90 Elbow</t>
  </si>
  <si>
    <t>P4865</t>
  </si>
  <si>
    <t>4 Copper 90 Elbow</t>
  </si>
  <si>
    <t>P5628</t>
  </si>
  <si>
    <t>5 Copper 90 Elbow</t>
  </si>
  <si>
    <t>P5742</t>
  </si>
  <si>
    <t>6 Copper 90 Elbow</t>
  </si>
  <si>
    <t>P7273</t>
  </si>
  <si>
    <t>8 Copper 90 Elbow</t>
  </si>
  <si>
    <t>8-1/8</t>
  </si>
  <si>
    <t>P5699</t>
  </si>
  <si>
    <t>3/8x1/4 Copper 90 Elbow</t>
  </si>
  <si>
    <t>P5618</t>
  </si>
  <si>
    <t>1/2x1/4 Copper 90 Elbow</t>
  </si>
  <si>
    <t>P5324</t>
  </si>
  <si>
    <t>1/2x3/8 Copper 90 Elbow</t>
  </si>
  <si>
    <t>P4724</t>
  </si>
  <si>
    <t>3/4x1/2 Copper 90 Elbow</t>
  </si>
  <si>
    <t>P4868</t>
  </si>
  <si>
    <t>1x1/2 Copper 90 Elbow</t>
  </si>
  <si>
    <t>P4866</t>
  </si>
  <si>
    <t>1x3/4 Copper 90 Elbow</t>
  </si>
  <si>
    <t>P5380</t>
  </si>
  <si>
    <t>1-1/4x1 Copper 90 Elbow</t>
  </si>
  <si>
    <t>P5521</t>
  </si>
  <si>
    <t>1-1/2x1-1/4 Copper 90 Elbow</t>
  </si>
  <si>
    <t>P5493</t>
  </si>
  <si>
    <t>2x1-1/2 Copper 90 Elbow</t>
  </si>
  <si>
    <t>90 STREET ELBOW</t>
  </si>
  <si>
    <t>P5381</t>
  </si>
  <si>
    <t>607-2</t>
  </si>
  <si>
    <t>1/4 Copper 90 FTG Elbow</t>
  </si>
  <si>
    <t>P4870</t>
  </si>
  <si>
    <t>3/8 Copper 90 FTG Elbow</t>
  </si>
  <si>
    <t>P4871</t>
  </si>
  <si>
    <t>1/2 Copper 90 FTG Elbow</t>
  </si>
  <si>
    <t>P5589</t>
  </si>
  <si>
    <t>5/8 Copper 90 FTG Elbow</t>
  </si>
  <si>
    <t>P4872</t>
  </si>
  <si>
    <t>3/4 Copper 90 FTG Elbow</t>
  </si>
  <si>
    <t>P4873</t>
  </si>
  <si>
    <t>1 Copper 90 FTG Elbow</t>
  </si>
  <si>
    <t>P4874</t>
  </si>
  <si>
    <t>1-1/4 Copper 90 FTG Elbow</t>
  </si>
  <si>
    <t>P4875</t>
  </si>
  <si>
    <t>1-1/2 Copper 90 FTG Elbow</t>
  </si>
  <si>
    <t>P4876</t>
  </si>
  <si>
    <t>2 Copper 90 FTG Elbow</t>
  </si>
  <si>
    <t>P4877</t>
  </si>
  <si>
    <t>2-1/2 Copper 90 FTG Elbow</t>
  </si>
  <si>
    <t>P4878</t>
  </si>
  <si>
    <t>3 Copper 90 FTG Elbow</t>
  </si>
  <si>
    <t>P4879</t>
  </si>
  <si>
    <t>4 Copper 90 FTG Elbow</t>
  </si>
  <si>
    <t>90 ELBOW - LONG RADIUS</t>
  </si>
  <si>
    <t>P6232</t>
  </si>
  <si>
    <t>607-LT</t>
  </si>
  <si>
    <t>1/8 Copper 90 Elbow - Long</t>
  </si>
  <si>
    <t>P6167</t>
  </si>
  <si>
    <t>1/4 Copper 90 Elbow - Long</t>
  </si>
  <si>
    <t>P5445</t>
  </si>
  <si>
    <t>3/8 Copper 90 Elbow - Long</t>
  </si>
  <si>
    <t>P4434</t>
  </si>
  <si>
    <t>1/2 Copper 90 Elbow - Long</t>
  </si>
  <si>
    <t>P5574</t>
  </si>
  <si>
    <t>5/8 Copper 90 Elbow - Long</t>
  </si>
  <si>
    <t>P5271</t>
  </si>
  <si>
    <t>3/4 Copper 90 Elbow - Long</t>
  </si>
  <si>
    <t>P5547</t>
  </si>
  <si>
    <t>1 Copper 90 Elbow - Long</t>
  </si>
  <si>
    <t>P5272</t>
  </si>
  <si>
    <t>1-1/4 Copper 90 Elbow - Long</t>
  </si>
  <si>
    <t>P5684</t>
  </si>
  <si>
    <t>1-1/2 Copper 90 Elbow - Long</t>
  </si>
  <si>
    <t>P6305</t>
  </si>
  <si>
    <t>2 Copper 90 Elbow - Long</t>
  </si>
  <si>
    <t>P7933</t>
  </si>
  <si>
    <t>2-1/2 Copper 90 Elbow - Long</t>
  </si>
  <si>
    <t>P6237</t>
  </si>
  <si>
    <t>3 Copper 90 Elbow - Long</t>
  </si>
  <si>
    <t>90 STREET ELBOW - LONG RADIUS</t>
  </si>
  <si>
    <t>P7176</t>
  </si>
  <si>
    <t>607-2-LT</t>
  </si>
  <si>
    <t>1/4 Copper 90 FTG Elbow - Long</t>
  </si>
  <si>
    <t>P5464</t>
  </si>
  <si>
    <t>1/2 Copper 90 FTG Elbow - Long</t>
  </si>
  <si>
    <t>P6168</t>
  </si>
  <si>
    <t>5/8 Copper 90 FTG Elbow - Long</t>
  </si>
  <si>
    <t>P5621</t>
  </si>
  <si>
    <t>3/4 Copper 90 FTG Elbow - Long</t>
  </si>
  <si>
    <t>P5634</t>
  </si>
  <si>
    <t>1 Copper 90 FTG Elbow - Long</t>
  </si>
  <si>
    <t>P5685</t>
  </si>
  <si>
    <t>1-1/4 Copper 90 FTG Elbow - Long</t>
  </si>
  <si>
    <t>P5686</t>
  </si>
  <si>
    <t>1-1/2 Copper 90 FTG Elbow - Long</t>
  </si>
  <si>
    <t>P6238</t>
  </si>
  <si>
    <t>3 Copper 90 FTG Elbow - Long</t>
  </si>
  <si>
    <t>TEE</t>
  </si>
  <si>
    <t>P5603</t>
  </si>
  <si>
    <t>1/8 Copper Tee</t>
  </si>
  <si>
    <t>P5378</t>
  </si>
  <si>
    <t>1/4 Copper Tee</t>
  </si>
  <si>
    <t>P4933</t>
  </si>
  <si>
    <t>3/8 Copper Tee</t>
  </si>
  <si>
    <t>P4714</t>
  </si>
  <si>
    <t>1/2 Copper Tee</t>
  </si>
  <si>
    <t>P5627</t>
  </si>
  <si>
    <t>5/8 Copper Tee</t>
  </si>
  <si>
    <t>P4715</t>
  </si>
  <si>
    <t>3/4 Copper Tee</t>
  </si>
  <si>
    <t>P4934</t>
  </si>
  <si>
    <t>1 Copper Tee</t>
  </si>
  <si>
    <t>P4935</t>
  </si>
  <si>
    <t>1-1/4 Copper Tee</t>
  </si>
  <si>
    <t>P4936</t>
  </si>
  <si>
    <t>1-1/2 Copper Tee</t>
  </si>
  <si>
    <t>P4939</t>
  </si>
  <si>
    <t>2 Copper Tee</t>
  </si>
  <si>
    <t>P4948</t>
  </si>
  <si>
    <t>2-1/2 Copper Tee</t>
  </si>
  <si>
    <t>P4951</t>
  </si>
  <si>
    <t>3 Copper Tee</t>
  </si>
  <si>
    <t>P4953</t>
  </si>
  <si>
    <t>4 Copper Tee</t>
  </si>
  <si>
    <t>P5734</t>
  </si>
  <si>
    <t>5 Copper Tee</t>
  </si>
  <si>
    <t>P5745</t>
  </si>
  <si>
    <t>6 Copper Tee</t>
  </si>
  <si>
    <t>P8649</t>
  </si>
  <si>
    <t>611RR</t>
  </si>
  <si>
    <t>3/8x1/4x1/4 Copper Tee</t>
  </si>
  <si>
    <t>1/2x3/8x3/8</t>
  </si>
  <si>
    <t>P7740</t>
  </si>
  <si>
    <t>611R</t>
  </si>
  <si>
    <t>3/8x3/8x1/4 Copper Tee</t>
  </si>
  <si>
    <t>1/2x1/2x3/8</t>
  </si>
  <si>
    <t>P5513</t>
  </si>
  <si>
    <t>611BH</t>
  </si>
  <si>
    <t>3/8x3/8x1/2 Copper Tee</t>
  </si>
  <si>
    <t>1/2x1/2x5/8</t>
  </si>
  <si>
    <t>P5758</t>
  </si>
  <si>
    <t>1/2x1/2x1/4 Copper Tee</t>
  </si>
  <si>
    <t>5/8x5/8x3/8</t>
  </si>
  <si>
    <t>P4960</t>
  </si>
  <si>
    <t>1/2x1/2x3/8 Copper Tee</t>
  </si>
  <si>
    <t>5/8x5/8x1/2</t>
  </si>
  <si>
    <t>P5369</t>
  </si>
  <si>
    <t>1/2x1/2x3/4 Copper Tee</t>
  </si>
  <si>
    <t>5/8x5/8x7/8</t>
  </si>
  <si>
    <t>P7295</t>
  </si>
  <si>
    <t>1/2x1/2x1 Copper Tee</t>
  </si>
  <si>
    <t>5/8x5/8x1-1/8</t>
  </si>
  <si>
    <t>P5009</t>
  </si>
  <si>
    <t>3/4x1/2x3/4 Copper Tee</t>
  </si>
  <si>
    <t>7/8x5/8x7/8</t>
  </si>
  <si>
    <t>P6415</t>
  </si>
  <si>
    <t>3/4x3/4x1/4 Copper Tee</t>
  </si>
  <si>
    <t>7/8x7/8x3/8</t>
  </si>
  <si>
    <t>P4968</t>
  </si>
  <si>
    <t>3/4x3/4x3/8 Copper Tee</t>
  </si>
  <si>
    <t>7/8x7/8x1/2</t>
  </si>
  <si>
    <t>P4966</t>
  </si>
  <si>
    <t>3/4x3/4x1/2 Copper Tee</t>
  </si>
  <si>
    <t>7/8x7/8x5/8</t>
  </si>
  <si>
    <t>P5382</t>
  </si>
  <si>
    <t>3/4x3/4x1 Copper Tee</t>
  </si>
  <si>
    <t>7/8x7/8x1-1/8</t>
  </si>
  <si>
    <t>P5000</t>
  </si>
  <si>
    <t>1x1/2x1/2 Copper Tee</t>
  </si>
  <si>
    <t>1-1/8x5/8x5/8</t>
  </si>
  <si>
    <t>P5019</t>
  </si>
  <si>
    <t>1x1/2x3/4 Copper Tee</t>
  </si>
  <si>
    <t>1-1/8x5/8x7/8</t>
  </si>
  <si>
    <t>P5017</t>
  </si>
  <si>
    <t>1x1/2x1 Copper Tee</t>
  </si>
  <si>
    <t>1-1/8x5/8x1-1/8</t>
  </si>
  <si>
    <t>P5015</t>
  </si>
  <si>
    <t>1x3/4x1/2 Copper Tee</t>
  </si>
  <si>
    <t>1-1/8x7/8x5/8</t>
  </si>
  <si>
    <t>P5014</t>
  </si>
  <si>
    <t>1x3/4x3/4 Copper Tee</t>
  </si>
  <si>
    <t>1-1/8x7/8x7/8</t>
  </si>
  <si>
    <t>P5012</t>
  </si>
  <si>
    <t>1x3/4x1 Copper Tee</t>
  </si>
  <si>
    <t>1-1/8x7/8x1-1/8</t>
  </si>
  <si>
    <t>P4975</t>
  </si>
  <si>
    <t>1x1x3/8 Copper Tee</t>
  </si>
  <si>
    <t>1-1/8x1-1/8x1/2</t>
  </si>
  <si>
    <t>P4973</t>
  </si>
  <si>
    <t>1x1x1/2 Copper Tee</t>
  </si>
  <si>
    <t>1-1/8x1-1/8x5/8</t>
  </si>
  <si>
    <t>P4970</t>
  </si>
  <si>
    <t>1x1x3/4 Copper Tee</t>
  </si>
  <si>
    <t>1-1/8x1-1/8x7/8</t>
  </si>
  <si>
    <t>P8330</t>
  </si>
  <si>
    <t>1x1x1-1/4 Copper Tee</t>
  </si>
  <si>
    <t>1-1/8x1-1/8x1-3/8</t>
  </si>
  <si>
    <t>P7264</t>
  </si>
  <si>
    <t>1x1x1-1/2 Copper Tee</t>
  </si>
  <si>
    <t>1-1/8x1-1/8x1-5/8</t>
  </si>
  <si>
    <t>P5034</t>
  </si>
  <si>
    <t>1-1/4x1/2x1/2 Copper Tee</t>
  </si>
  <si>
    <t>1-3/8x5/8x5/8</t>
  </si>
  <si>
    <t>P5025</t>
  </si>
  <si>
    <t>1-1/4x1/2x1-1/4 Copper Tee</t>
  </si>
  <si>
    <t>1-3/8x5/8x1-3/8</t>
  </si>
  <si>
    <t>P5022</t>
  </si>
  <si>
    <t>1-1/4x3/4x1/2 Copper Tee</t>
  </si>
  <si>
    <t>1-3/8x7/8x5/8</t>
  </si>
  <si>
    <t>P5020</t>
  </si>
  <si>
    <t>1-1/4x3/4x3/4 Copper Tee</t>
  </si>
  <si>
    <t>1-3/8x7/8x7/8</t>
  </si>
  <si>
    <t>P5018</t>
  </si>
  <si>
    <t>1-1/4x3/4x1 Copper Tee</t>
  </si>
  <si>
    <t>1-3/8x7/8x1-1/8</t>
  </si>
  <si>
    <t>P5577</t>
  </si>
  <si>
    <t>1-1/4x3/4x1-1/4 Copper Tee</t>
  </si>
  <si>
    <t>1-3/8x7/8x1-3/8</t>
  </si>
  <si>
    <t>P5013</t>
  </si>
  <si>
    <t>1-1/4x1x1/2 Copper Tee</t>
  </si>
  <si>
    <t>1-3/8x1-1/8x5/8</t>
  </si>
  <si>
    <t>P5011</t>
  </si>
  <si>
    <t>1-1/4x1x3/4 Copper Tee</t>
  </si>
  <si>
    <t>1-3/8x1-1/8x7/8</t>
  </si>
  <si>
    <t>P5008</t>
  </si>
  <si>
    <t>1-1/4x1x1 Copper Tee</t>
  </si>
  <si>
    <t>1-3/8x1-1/8x1-1/8</t>
  </si>
  <si>
    <t>P5003</t>
  </si>
  <si>
    <t>1-1/4x1x1-1/4 Copper Tee</t>
  </si>
  <si>
    <t>P4982</t>
  </si>
  <si>
    <t>1-1/4x1-1/4x1/2 Copper Tee</t>
  </si>
  <si>
    <t>1-3/8x1-3/8x5/8</t>
  </si>
  <si>
    <t>P4979</t>
  </si>
  <si>
    <t>1-1/4x1-1/4x3/4 Copper Tee</t>
  </si>
  <si>
    <t>1-3/8x1-3/8x7/8</t>
  </si>
  <si>
    <t>P4977</t>
  </si>
  <si>
    <t>1-1/4x1-1/4x1 Copper Tee</t>
  </si>
  <si>
    <t>1-3/8x1-3/8x1-1/8</t>
  </si>
  <si>
    <t>P8037</t>
  </si>
  <si>
    <t>1-1/4x1-1/4x1-1/2 Copper Tee</t>
  </si>
  <si>
    <t>1-3/8x1-3/8x1-5/8</t>
  </si>
  <si>
    <t>P8093</t>
  </si>
  <si>
    <t>1-1/4x1-1/4x2 Copper Tee</t>
  </si>
  <si>
    <t>1-3/8x1-1/8x2-1/8</t>
  </si>
  <si>
    <t>P5037</t>
  </si>
  <si>
    <t>1-1/2x1/2x1 Copper Tee</t>
  </si>
  <si>
    <t>1-5/8x5/8x1-1/8</t>
  </si>
  <si>
    <t>P5074</t>
  </si>
  <si>
    <t>1-1/2x1/2x1-1/2 Copper Tee</t>
  </si>
  <si>
    <t>1-5/8x5/8x1-5/8</t>
  </si>
  <si>
    <t>P5070</t>
  </si>
  <si>
    <t>1-1/2x3/4x1/2 Copper Tee</t>
  </si>
  <si>
    <t>1-5/8x7/8x5/8</t>
  </si>
  <si>
    <t>P5065</t>
  </si>
  <si>
    <t>1-1/2x3/4x3/4 Copper Tee</t>
  </si>
  <si>
    <t>1-5/8x7/8x7/8</t>
  </si>
  <si>
    <t>P5063</t>
  </si>
  <si>
    <t>1-1/2x3/4x1 Copper Tee</t>
  </si>
  <si>
    <t>1-5/8x7/8x1-1/8</t>
  </si>
  <si>
    <t>P5061</t>
  </si>
  <si>
    <t>1-1/2x3/4x1-1/4 Copper Tee</t>
  </si>
  <si>
    <t>1-5/8x7/8x1-3/8</t>
  </si>
  <si>
    <t>P5058</t>
  </si>
  <si>
    <t>1-1/2x3/4x1-1/2 Copper Tee</t>
  </si>
  <si>
    <t>1-5/8x7/8x1-5/8</t>
  </si>
  <si>
    <t>P5055</t>
  </si>
  <si>
    <t>1-1/2x1x1/2 Copper Tee</t>
  </si>
  <si>
    <t>1-5/8x1-1/8x5/8</t>
  </si>
  <si>
    <t>P5053</t>
  </si>
  <si>
    <t>1-1/2x1x3/4 Copper Tee</t>
  </si>
  <si>
    <t>1-5/8x1-1/8x1-1/8</t>
  </si>
  <si>
    <t>P5051</t>
  </si>
  <si>
    <t>1-1/2x1x1 Copper Tee</t>
  </si>
  <si>
    <t>1-5/8x1-1/8x7/8</t>
  </si>
  <si>
    <t>P5049</t>
  </si>
  <si>
    <t>1-1/2x1x1-1/4 Copper Tee</t>
  </si>
  <si>
    <t>1-5/8x1-1/8x1-3/8</t>
  </si>
  <si>
    <t>P5044</t>
  </si>
  <si>
    <t>1-1/2x1x1-1/2 Copper Tee</t>
  </si>
  <si>
    <t>1-5/8x1-1/8x1-5/8</t>
  </si>
  <si>
    <t>P5040</t>
  </si>
  <si>
    <t>1-1/2x1-1/4x1/2 Copper Tee</t>
  </si>
  <si>
    <t>1-5/8x1-3/8x5/8</t>
  </si>
  <si>
    <t>P5038</t>
  </si>
  <si>
    <t>1-1/2x1-1/4x3/4 Copper Tee</t>
  </si>
  <si>
    <t>1-5/8x1-3/8x7/8</t>
  </si>
  <si>
    <t>P5035</t>
  </si>
  <si>
    <t>1-1/2x1-1/4x1 Copper Tee</t>
  </si>
  <si>
    <t>1-5/8x1-3/8x1-1/8</t>
  </si>
  <si>
    <t>P5031</t>
  </si>
  <si>
    <t>1-1/2x1-1/4x1-1/4 Copper Tee</t>
  </si>
  <si>
    <t>1-5/8x1-3/8x1-3/8</t>
  </si>
  <si>
    <t>P5029</t>
  </si>
  <si>
    <t>1-1/2x1-1/4x1-1/2 Copper Tee</t>
  </si>
  <si>
    <t>1-5/8x1-3/8x1-5/8</t>
  </si>
  <si>
    <t>P4967</t>
  </si>
  <si>
    <t>1-1/2x1-1/2x1/2 Copper Tee</t>
  </si>
  <si>
    <t>1-5/8x1-5/8x5/8</t>
  </si>
  <si>
    <t>P4991</t>
  </si>
  <si>
    <t>1-1/2x1-1/2x3/4 Copper Tee</t>
  </si>
  <si>
    <t>1-5/8x1-5/8x7/8</t>
  </si>
  <si>
    <t>P4988</t>
  </si>
  <si>
    <t>1-1/2x1-1/2x1 Copper Tee</t>
  </si>
  <si>
    <t>1-5/8x1-5/8x1-1/8</t>
  </si>
  <si>
    <t>P4987</t>
  </si>
  <si>
    <t>1-1/2x1-1/2x1-1/4 Copper Tee</t>
  </si>
  <si>
    <t>1-5/8x1-5/8x1-3/8</t>
  </si>
  <si>
    <t>P5028</t>
  </si>
  <si>
    <t>2x1/2x2 Copper Tee</t>
  </si>
  <si>
    <t>2-1/8x5/8x2-1/8</t>
  </si>
  <si>
    <t>P5027</t>
  </si>
  <si>
    <t>2x3/4x2 Copper Tee</t>
  </si>
  <si>
    <t>2-1/8x7/8x2-1/8</t>
  </si>
  <si>
    <t>P5026</t>
  </si>
  <si>
    <t>2x1x1 Copper Tee</t>
  </si>
  <si>
    <t>2-1/8x1-1/8x1-1/8</t>
  </si>
  <si>
    <t>P5039</t>
  </si>
  <si>
    <t>2x1x1-1/2 Copper Tee</t>
  </si>
  <si>
    <t>2-1/8x1-1/8x1-5/8</t>
  </si>
  <si>
    <t>P5024</t>
  </si>
  <si>
    <t>2x1x2 Copper Tee</t>
  </si>
  <si>
    <t>2-1/8x1-1/8x2-1/8</t>
  </si>
  <si>
    <t>P5021</t>
  </si>
  <si>
    <t>2x1-1/4x3/4 Copper Tee</t>
  </si>
  <si>
    <t>2-1/8x1-3/8x7/8</t>
  </si>
  <si>
    <t>P5098</t>
  </si>
  <si>
    <t>2x1-1/4x1 Copper Tee</t>
  </si>
  <si>
    <t>2-1/8x1-3/8x1-1/8</t>
  </si>
  <si>
    <t>P5097</t>
  </si>
  <si>
    <t>2x1-1/4x1-1/4 Copper Tee</t>
  </si>
  <si>
    <t>2-1/8x1-3/8x1-3/8</t>
  </si>
  <si>
    <t>P5094</t>
  </si>
  <si>
    <t>2x1-1/4x1-1/2 Copper Tee</t>
  </si>
  <si>
    <t>2-1/8x1-3/8x1-5/8</t>
  </si>
  <si>
    <t>P5091</t>
  </si>
  <si>
    <t>2x1-1/4x2 Copper Tee</t>
  </si>
  <si>
    <t>2-1/8x1-3/8x2-1/8</t>
  </si>
  <si>
    <t>P5090</t>
  </si>
  <si>
    <t>2x1-1/2x1/2 Copper Tee</t>
  </si>
  <si>
    <t>2-1/8x1-5/8x5/8</t>
  </si>
  <si>
    <t>P5088</t>
  </si>
  <si>
    <t>2x1-1/2x3/4 Copper Tee</t>
  </si>
  <si>
    <t>2-1/8x1-5/8x7/8</t>
  </si>
  <si>
    <t>P5085</t>
  </si>
  <si>
    <t>2x1-1/2x1 Copper Tee</t>
  </si>
  <si>
    <t>2-1/8x1-5/8x1-1/8</t>
  </si>
  <si>
    <t>P5083</t>
  </si>
  <si>
    <t>2x1-1/2x1-1/4 Copper Tee</t>
  </si>
  <si>
    <t>2-1/8x1-5/8x1-3/8</t>
  </si>
  <si>
    <t>P5081</t>
  </si>
  <si>
    <t>2x1-1/2x1-1/2 Copper Tee</t>
  </si>
  <si>
    <t>2-1/8x1-5/8x1-5/8</t>
  </si>
  <si>
    <t>P5077</t>
  </si>
  <si>
    <t>2x1-1/2x2 Copper Tee</t>
  </si>
  <si>
    <t>2-1/8x1-5/8x2-1/8</t>
  </si>
  <si>
    <t>P4976</t>
  </si>
  <si>
    <t>2x2x1/2 Copper Tee</t>
  </si>
  <si>
    <t>2-1/8x2-1/8x5/8</t>
  </si>
  <si>
    <t>P4974</t>
  </si>
  <si>
    <t>2x2x3/4 Copper Tee</t>
  </si>
  <si>
    <t>2-1/8x2-1/8x7/8</t>
  </si>
  <si>
    <t>P4972</t>
  </si>
  <si>
    <t>2x2x1 Copper Tee</t>
  </si>
  <si>
    <t>2-1/8x2-1/8x1-1/8</t>
  </si>
  <si>
    <t>P4971</t>
  </si>
  <si>
    <t>2x2x1-1/4 Copper Tee</t>
  </si>
  <si>
    <t>2-1/8x2-1/8x1-3/8</t>
  </si>
  <si>
    <t>P4969</t>
  </si>
  <si>
    <t>2x2x1-1/2 Copper Tee</t>
  </si>
  <si>
    <t>2-1/8x2-1/8x1-5/8</t>
  </si>
  <si>
    <t>P9868</t>
  </si>
  <si>
    <t>2x2x2-1/2 Copper Tee</t>
  </si>
  <si>
    <t>2-1/8x2-1/8x2-5/8</t>
  </si>
  <si>
    <t>P5388</t>
  </si>
  <si>
    <t>2-1/2x3/4x2-1/2 Copper Tee</t>
  </si>
  <si>
    <t>2-5/8x7/8x2-5/8</t>
  </si>
  <si>
    <t>P6245</t>
  </si>
  <si>
    <t>2-1/2x1x2-1/2 Copper Tee</t>
  </si>
  <si>
    <t>2-5/8x1-1/8x2-5/8</t>
  </si>
  <si>
    <t>P6405</t>
  </si>
  <si>
    <t>2-1/2x2x1 Copper Tee</t>
  </si>
  <si>
    <t>2-5/8x2-1/8x1-1/8</t>
  </si>
  <si>
    <t>P6342</t>
  </si>
  <si>
    <t>2-1/2x2x1-1/4 Copper Tee</t>
  </si>
  <si>
    <t>2-5/8x2-1/8x1-3/8</t>
  </si>
  <si>
    <t>P8047</t>
  </si>
  <si>
    <t>2-1/2x2x1-1/2 Copper Tee</t>
  </si>
  <si>
    <t>2-5/8x2-1/8x1-5/8</t>
  </si>
  <si>
    <t>P5515</t>
  </si>
  <si>
    <t>2-1/2x2x2 Copper Tee</t>
  </si>
  <si>
    <t>2-5/8x2-1/8x2-1/8</t>
  </si>
  <si>
    <t>P4986</t>
  </si>
  <si>
    <t>2-1/2x2-1/2x1/2 Copper Tee</t>
  </si>
  <si>
    <t>2-5/8x2-5/8x5/8</t>
  </si>
  <si>
    <t>P4985</t>
  </si>
  <si>
    <t>2-1/2x2-1/2x3/4 Copper Tee</t>
  </si>
  <si>
    <t>2-5/8x2-5/8x7/8</t>
  </si>
  <si>
    <t>P4983</t>
  </si>
  <si>
    <t>2-1/2x2-1/2x1 Copper Tee</t>
  </si>
  <si>
    <t>2-5/8x2-5/8x1-1/8</t>
  </si>
  <si>
    <t>P4981</t>
  </si>
  <si>
    <t>2-1/2x2-1/2x1-1/4 Copper Tee</t>
  </si>
  <si>
    <t>2-5/8x2-5/8x1-3/8</t>
  </si>
  <si>
    <t>P4980</t>
  </si>
  <si>
    <t>2-1/2x2-1/2x1-1/2 Copper Tee</t>
  </si>
  <si>
    <t>2-5/8x2-5/8x1-5/8</t>
  </si>
  <si>
    <t>P4978</t>
  </si>
  <si>
    <t>2-1/2x2-1/2x2 Copper Tee</t>
  </si>
  <si>
    <t>2-5/8x2-5/8x2-1/8</t>
  </si>
  <si>
    <t>P6242</t>
  </si>
  <si>
    <t>3x2x2 Copper Tee</t>
  </si>
  <si>
    <t>3-1/8x2-1/8x2-1/8</t>
  </si>
  <si>
    <t>P6340</t>
  </si>
  <si>
    <t>3x2x2-1/2 Copper Tee</t>
  </si>
  <si>
    <t>3-1/8x2-1/8x2-5/8</t>
  </si>
  <si>
    <t>P6360</t>
  </si>
  <si>
    <t>3x2x3 Copper Tee</t>
  </si>
  <si>
    <t>3-1/8x2-1/8x3-1/8</t>
  </si>
  <si>
    <t>P6339</t>
  </si>
  <si>
    <t>3x2-1/2x1-1/2 Copper Tee</t>
  </si>
  <si>
    <t>3-1/8x2-5/8x1-5/8</t>
  </si>
  <si>
    <t>P6244</t>
  </si>
  <si>
    <t>3x2-1/2x2 Copper Tee</t>
  </si>
  <si>
    <t>3-1/8x2-5/8x2-1/8</t>
  </si>
  <si>
    <t>P6243</t>
  </si>
  <si>
    <t>3x2-1/2x2-1/2 Copper Tee</t>
  </si>
  <si>
    <t>3-1/8x2-5/8x2-5/8</t>
  </si>
  <si>
    <t>P6341</t>
  </si>
  <si>
    <t>3x2-1/2x3 Copper Tee</t>
  </si>
  <si>
    <t>3-1/8x2-5/8x3-1/8</t>
  </si>
  <si>
    <t>P4996</t>
  </si>
  <si>
    <t>3x3x1/2 Copper Tee</t>
  </si>
  <si>
    <t>3-1/8x3-1/8x5/8</t>
  </si>
  <si>
    <t>P4995</t>
  </si>
  <si>
    <t>3x3x3/4 Copper Tee</t>
  </si>
  <si>
    <t>3-1/8x3-1/8x7/8</t>
  </si>
  <si>
    <t>P4994</t>
  </si>
  <si>
    <t>3x3x1 Copper Tee</t>
  </si>
  <si>
    <t>3-1/8x3-1/8x1-1/8</t>
  </si>
  <si>
    <t>P4993</t>
  </si>
  <si>
    <t>3x3x1-1/4 Copper Tee</t>
  </si>
  <si>
    <t>3-1/8x3-1/8x1-3/8</t>
  </si>
  <si>
    <t>P4992</t>
  </si>
  <si>
    <t>3x3x1-1/2 Copper Tee</t>
  </si>
  <si>
    <t>3-1/8x3-1/8x1-5/8</t>
  </si>
  <si>
    <t>P4990</t>
  </si>
  <si>
    <t>3x3x2 Copper Tee</t>
  </si>
  <si>
    <t>3-1/8x3-1/8x2-1/8</t>
  </si>
  <si>
    <t>P4989</t>
  </si>
  <si>
    <t>3x3x2-1/2 Copper Tee</t>
  </si>
  <si>
    <t>3-1/8x3-1/8x2-5/8</t>
  </si>
  <si>
    <t>P6306</t>
  </si>
  <si>
    <t>4x2x4 Copper Tee</t>
  </si>
  <si>
    <t>4-1/8x2-1/8x4-1/8</t>
  </si>
  <si>
    <t>P5517</t>
  </si>
  <si>
    <t>4x3x3 Copper Tee</t>
  </si>
  <si>
    <t>4-1/8x3-1/8x3-1/8</t>
  </si>
  <si>
    <t>P5006</t>
  </si>
  <si>
    <t>4x4x3/4 Copper Tee</t>
  </si>
  <si>
    <t>4-1/8x4-1/8x7/8</t>
  </si>
  <si>
    <t>P5005</t>
  </si>
  <si>
    <t>4x4x1 Copper Tee</t>
  </si>
  <si>
    <t>4-1/8x4-1/8x1-1/8</t>
  </si>
  <si>
    <t>P5004</t>
  </si>
  <si>
    <t>4x4x1-1/4 Copper Tee</t>
  </si>
  <si>
    <t>4-1/8x4-1/8x1-3/8</t>
  </si>
  <si>
    <t>P5002</t>
  </si>
  <si>
    <t>4x4x1-1/2 Copper Tee</t>
  </si>
  <si>
    <t>4-1/8x4-1/8x1-5/8</t>
  </si>
  <si>
    <t>P5001</t>
  </si>
  <si>
    <t>4x4x2 Copper Tee</t>
  </si>
  <si>
    <t>4-1/8x4-1/8x2-1/8</t>
  </si>
  <si>
    <t>P4999</t>
  </si>
  <si>
    <t>4x4x2-1/2 Copper Tee</t>
  </si>
  <si>
    <t>4-1/8x4-1/8x2-5/8</t>
  </si>
  <si>
    <t>P4997</t>
  </si>
  <si>
    <t>4x4x3 Copper Tee</t>
  </si>
  <si>
    <t>4-1/8x4-1/8x3-1/8</t>
  </si>
  <si>
    <t>P5746</t>
  </si>
  <si>
    <t>6x6x4 Copper Tee</t>
  </si>
  <si>
    <t>6-1/8x6-1/8x4-1/8</t>
  </si>
  <si>
    <t>UNION</t>
  </si>
  <si>
    <t>P5110</t>
  </si>
  <si>
    <t>1/2 Copper Union</t>
  </si>
  <si>
    <t>P4722</t>
  </si>
  <si>
    <t>3/4 Copper Union</t>
  </si>
  <si>
    <t>P5111</t>
  </si>
  <si>
    <t>1 Copper Union</t>
  </si>
  <si>
    <t>P5112</t>
  </si>
  <si>
    <t>1-1/4 Copper Union</t>
  </si>
  <si>
    <t>P5113</t>
  </si>
  <si>
    <t>1-1/2 Copper Union</t>
  </si>
  <si>
    <t>P5114</t>
  </si>
  <si>
    <t>2 Copper Union</t>
  </si>
  <si>
    <t>P5115</t>
  </si>
  <si>
    <t>2-1/2 Copper Union</t>
  </si>
  <si>
    <t>P5116</t>
  </si>
  <si>
    <t>3 Copper Union</t>
  </si>
  <si>
    <t>FLUSH BUSHING</t>
  </si>
  <si>
    <t>P8206</t>
  </si>
  <si>
    <t>1/4x1/8 Copper Flush Bushing (FTGxC)</t>
  </si>
  <si>
    <t>P6309</t>
  </si>
  <si>
    <t>3/8x1/4 Copper Flush Bushing (FTGxC)</t>
  </si>
  <si>
    <t>P6270</t>
  </si>
  <si>
    <t>1/2x1/4 Copper Flush Bushing (FTGxC)</t>
  </si>
  <si>
    <t>P4750</t>
  </si>
  <si>
    <t>1/2x3/8 Copper Flush Bushing (FTGxC)</t>
  </si>
  <si>
    <t>P6304</t>
  </si>
  <si>
    <t>5/8x1/2 Copper Flush Bushing (FTGxC)</t>
  </si>
  <si>
    <t>P4753</t>
  </si>
  <si>
    <t>3/4x3/8 Copper Flush Bushing (FTGxC)</t>
  </si>
  <si>
    <t>P4751</t>
  </si>
  <si>
    <t>3/4x1/2 Copper Flush Bushing (FTGxC)</t>
  </si>
  <si>
    <t>P8235</t>
  </si>
  <si>
    <t>3/4x5/8 Copper Flush Bushing (FTGxC)</t>
  </si>
  <si>
    <t>P4757</t>
  </si>
  <si>
    <t>1x1/2 Copper Flush Bushing (FTGxC)</t>
  </si>
  <si>
    <t>P4755</t>
  </si>
  <si>
    <t>1x3/4 Copper Flush Bushing (FTGxC)</t>
  </si>
  <si>
    <t>P4758</t>
  </si>
  <si>
    <t>1-1/4x1 Copper Flush Bushing (FTGxC)</t>
  </si>
  <si>
    <t>P4760</t>
  </si>
  <si>
    <t>1-1/2x1-1/4 Copper Flush Bushing (FTGxC)</t>
  </si>
  <si>
    <t>P4761</t>
  </si>
  <si>
    <t>2x1-1/2 Copper Flush Bushing (FTGxC)</t>
  </si>
  <si>
    <t>TUBE CAP</t>
  </si>
  <si>
    <t>P6376</t>
  </si>
  <si>
    <t>1/8 Copper Tube Cap</t>
  </si>
  <si>
    <t>P5707</t>
  </si>
  <si>
    <t>1/4 Copper Tube Cap</t>
  </si>
  <si>
    <t>P4765</t>
  </si>
  <si>
    <t>3/8 Copper Tube Cap</t>
  </si>
  <si>
    <t>P4767</t>
  </si>
  <si>
    <t>1/2 Copper Tube Cap</t>
  </si>
  <si>
    <t>P6366</t>
  </si>
  <si>
    <t>5/8 Copper Tube Cap</t>
  </si>
  <si>
    <t>P4768</t>
  </si>
  <si>
    <t>3/4 Copper Tube Cap</t>
  </si>
  <si>
    <t>P4770</t>
  </si>
  <si>
    <t>1 Copper Tube Cap</t>
  </si>
  <si>
    <t>P4771</t>
  </si>
  <si>
    <t>1-1/4 Copper Tube Cap</t>
  </si>
  <si>
    <t>P4773</t>
  </si>
  <si>
    <t>1-1/2 Copper Tube Cap</t>
  </si>
  <si>
    <t>P4774</t>
  </si>
  <si>
    <t>2 Copper Tube Cap</t>
  </si>
  <si>
    <t>P4776</t>
  </si>
  <si>
    <t>2-1/2 Copper Tube Cap</t>
  </si>
  <si>
    <t>P4778</t>
  </si>
  <si>
    <t>3 Copper Tube Cap</t>
  </si>
  <si>
    <t>P4779</t>
  </si>
  <si>
    <t>4 Copper Tube Cap</t>
  </si>
  <si>
    <t>P8194</t>
  </si>
  <si>
    <t>6 Copper Tube Cap</t>
  </si>
  <si>
    <t>CW 100325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</si>
</sst>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.000"/>
    <numFmt numFmtId="166" formatCode="_-&quot;$&quot;* #,##0.0000_-;\-&quot;$&quot;* #,##0.0000_-;_-&quot;$&quot;* &quot;-&quot;??_-;_-@_-"/>
    <numFmt numFmtId="167" formatCode="&quot;$&quot;#,##0.0000"/>
    <numFmt numFmtId="168" formatCode="0.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2"/>
      <color theme="0"/>
      <name val="Calibri"/>
      <family val="2"/>
      <scheme val="minor"/>
    </font>
    <font>
      <b/>
      <sz val="12"/>
      <color theme="0"/>
      <name val="Calibri Light"/>
      <family val="1"/>
      <scheme val="major"/>
    </font>
    <font>
      <b/>
      <sz val="12"/>
      <color theme="0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</font>
    <font>
      <sz val="11"/>
      <name val="Calibri"/>
      <family val="2"/>
      <scheme val="minor"/>
    </font>
    <font>
      <b/>
      <sz val="12"/>
      <color indexed="8"/>
      <name val="Calibri Light"/>
      <family val="1"/>
      <scheme val="major"/>
    </font>
    <font>
      <b/>
      <sz val="12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0">
    <xf numFmtId="0" fontId="0" fillId="0" borderId="0" xfId="0"/>
    <xf numFmtId="0" fontId="3" fillId="0" borderId="0" xfId="0" applyFont="1" applyProtection="1">
      <protection hidden="1"/>
    </xf>
    <xf numFmtId="2" fontId="4" fillId="0" borderId="1" xfId="0" applyNumberFormat="1" applyFont="1" applyBorder="1" applyAlignment="1" applyProtection="1">
      <alignment horizontal="center"/>
      <protection hidden="1"/>
    </xf>
    <xf numFmtId="2" fontId="4" fillId="0" borderId="2" xfId="0" applyNumberFormat="1" applyFont="1" applyBorder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49" fontId="3" fillId="0" borderId="2" xfId="1" applyNumberFormat="1" applyFont="1" applyBorder="1" applyAlignment="1" applyProtection="1">
      <alignment vertical="center" wrapText="1"/>
      <protection hidden="1"/>
    </xf>
    <xf numFmtId="49" fontId="5" fillId="0" borderId="3" xfId="1" applyNumberFormat="1" applyFont="1" applyBorder="1" applyAlignment="1" applyProtection="1">
      <alignment horizontal="left" vertical="center" wrapText="1"/>
      <protection hidden="1"/>
    </xf>
    <xf numFmtId="164" fontId="5" fillId="0" borderId="1" xfId="1" applyNumberFormat="1" applyFont="1" applyBorder="1" applyAlignment="1" applyProtection="1">
      <alignment horizontal="center" vertical="center" wrapText="1"/>
      <protection hidden="1"/>
    </xf>
    <xf numFmtId="165" fontId="6" fillId="0" borderId="4" xfId="0" applyNumberFormat="1" applyFont="1" applyBorder="1" applyAlignment="1" applyProtection="1">
      <alignment horizontal="center" vertical="center" wrapText="1"/>
      <protection hidden="1"/>
    </xf>
    <xf numFmtId="166" fontId="6" fillId="0" borderId="3" xfId="0" applyNumberFormat="1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1" fontId="6" fillId="0" borderId="4" xfId="0" applyNumberFormat="1" applyFont="1" applyBorder="1" applyAlignment="1" applyProtection="1">
      <alignment horizontal="center" vertical="center" wrapText="1"/>
      <protection hidden="1"/>
    </xf>
    <xf numFmtId="167" fontId="6" fillId="0" borderId="3" xfId="0" applyNumberFormat="1" applyFont="1" applyBorder="1" applyAlignment="1" applyProtection="1">
      <alignment horizontal="center" vertical="center" wrapText="1"/>
      <protection hidden="1"/>
    </xf>
    <xf numFmtId="164" fontId="3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49" fontId="3" fillId="0" borderId="0" xfId="1" applyNumberFormat="1" applyFont="1" applyBorder="1" applyAlignment="1" applyProtection="1">
      <alignment vertical="center" wrapText="1"/>
      <protection hidden="1"/>
    </xf>
    <xf numFmtId="49" fontId="5" fillId="0" borderId="6" xfId="1" applyNumberFormat="1" applyFont="1" applyBorder="1" applyAlignment="1" applyProtection="1">
      <alignment horizontal="left"/>
      <protection hidden="1"/>
    </xf>
    <xf numFmtId="164" fontId="5" fillId="0" borderId="5" xfId="1" applyNumberFormat="1" applyFont="1" applyBorder="1" applyAlignment="1" applyProtection="1">
      <alignment horizontal="center"/>
      <protection hidden="1"/>
    </xf>
    <xf numFmtId="168" fontId="7" fillId="0" borderId="7" xfId="0" applyNumberFormat="1" applyFont="1" applyBorder="1" applyAlignment="1" applyProtection="1">
      <alignment horizontal="center"/>
      <protection hidden="1"/>
    </xf>
    <xf numFmtId="166" fontId="3" fillId="0" borderId="6" xfId="0" applyNumberFormat="1" applyFont="1" applyBorder="1" applyAlignment="1" applyProtection="1">
      <alignment horizontal="center"/>
      <protection hidden="1"/>
    </xf>
    <xf numFmtId="0" fontId="5" fillId="0" borderId="6" xfId="0" applyFont="1" applyBorder="1" applyAlignment="1" applyProtection="1">
      <alignment horizontal="center"/>
      <protection hidden="1"/>
    </xf>
    <xf numFmtId="1" fontId="3" fillId="0" borderId="8" xfId="0" applyNumberFormat="1" applyFont="1" applyBorder="1" applyAlignment="1" applyProtection="1">
      <alignment horizontal="center"/>
      <protection hidden="1"/>
    </xf>
    <xf numFmtId="167" fontId="3" fillId="0" borderId="4" xfId="0" applyNumberFormat="1" applyFont="1" applyBorder="1" applyAlignment="1" applyProtection="1">
      <alignment horizontal="center"/>
      <protection hidden="1"/>
    </xf>
    <xf numFmtId="2" fontId="8" fillId="2" borderId="9" xfId="0" applyNumberFormat="1" applyFont="1" applyFill="1" applyBorder="1" applyAlignment="1" applyProtection="1">
      <alignment horizontal="center" vertical="center" wrapText="1"/>
      <protection hidden="1"/>
    </xf>
    <xf numFmtId="2" fontId="8" fillId="2" borderId="10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10" xfId="0" quotePrefix="1" applyFont="1" applyFill="1" applyBorder="1" applyAlignment="1" applyProtection="1">
      <alignment horizontal="center" vertical="center" wrapText="1"/>
      <protection hidden="1"/>
    </xf>
    <xf numFmtId="49" fontId="8" fillId="2" borderId="10" xfId="1" applyNumberFormat="1" applyFont="1" applyFill="1" applyBorder="1" applyAlignment="1" applyProtection="1">
      <alignment horizontal="center" vertical="center" wrapText="1"/>
      <protection hidden="1"/>
    </xf>
    <xf numFmtId="164" fontId="8" fillId="2" borderId="10" xfId="1" applyNumberFormat="1" applyFont="1" applyFill="1" applyBorder="1" applyAlignment="1" applyProtection="1">
      <alignment horizontal="center" vertical="center" wrapText="1"/>
      <protection hidden="1"/>
    </xf>
    <xf numFmtId="44" fontId="8" fillId="2" borderId="10" xfId="1" applyFont="1" applyFill="1" applyBorder="1" applyAlignment="1" applyProtection="1">
      <alignment horizontal="center" vertical="center" wrapText="1"/>
      <protection hidden="1"/>
    </xf>
    <xf numFmtId="166" fontId="8" fillId="2" borderId="10" xfId="1" applyNumberFormat="1" applyFont="1" applyFill="1" applyBorder="1" applyAlignment="1" applyProtection="1">
      <alignment horizontal="center" vertical="center" wrapText="1"/>
      <protection hidden="1"/>
    </xf>
    <xf numFmtId="0" fontId="8" fillId="2" borderId="10" xfId="1" applyNumberFormat="1" applyFont="1" applyFill="1" applyBorder="1" applyAlignment="1" applyProtection="1">
      <alignment horizontal="center" vertical="center" wrapText="1"/>
      <protection hidden="1"/>
    </xf>
    <xf numFmtId="1" fontId="8" fillId="2" borderId="10" xfId="0" applyNumberFormat="1" applyFont="1" applyFill="1" applyBorder="1" applyAlignment="1" applyProtection="1">
      <alignment horizontal="center" vertical="center" wrapText="1"/>
      <protection hidden="1"/>
    </xf>
    <xf numFmtId="164" fontId="8" fillId="2" borderId="11" xfId="0" applyNumberFormat="1" applyFont="1" applyFill="1" applyBorder="1" applyAlignment="1" applyProtection="1">
      <alignment horizontal="center" vertical="center" wrapText="1"/>
      <protection hidden="1"/>
    </xf>
    <xf numFmtId="1" fontId="8" fillId="2" borderId="12" xfId="0" applyNumberFormat="1" applyFont="1" applyFill="1" applyBorder="1" applyAlignment="1" applyProtection="1">
      <alignment horizontal="center" vertical="center" wrapText="1"/>
      <protection hidden="1"/>
    </xf>
    <xf numFmtId="164" fontId="8" fillId="2" borderId="13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vertical="center"/>
      <protection hidden="1"/>
    </xf>
    <xf numFmtId="0" fontId="10" fillId="3" borderId="14" xfId="0" applyFont="1" applyFill="1" applyBorder="1" applyProtection="1">
      <protection hidden="1"/>
    </xf>
    <xf numFmtId="2" fontId="10" fillId="3" borderId="15" xfId="0" applyNumberFormat="1" applyFont="1" applyFill="1" applyBorder="1" applyAlignment="1" applyProtection="1">
      <alignment horizontal="center"/>
      <protection hidden="1"/>
    </xf>
    <xf numFmtId="0" fontId="11" fillId="3" borderId="15" xfId="0" applyFont="1" applyFill="1" applyBorder="1" applyAlignment="1" applyProtection="1">
      <alignment horizontal="center"/>
      <protection hidden="1"/>
    </xf>
    <xf numFmtId="0" fontId="12" fillId="3" borderId="15" xfId="0" applyFont="1" applyFill="1" applyBorder="1" applyAlignment="1" applyProtection="1">
      <alignment horizontal="left"/>
      <protection hidden="1"/>
    </xf>
    <xf numFmtId="49" fontId="11" fillId="3" borderId="15" xfId="0" applyNumberFormat="1" applyFont="1" applyFill="1" applyBorder="1" applyAlignment="1" applyProtection="1">
      <alignment horizontal="left"/>
      <protection hidden="1"/>
    </xf>
    <xf numFmtId="164" fontId="11" fillId="3" borderId="15" xfId="0" applyNumberFormat="1" applyFont="1" applyFill="1" applyBorder="1" applyProtection="1">
      <protection hidden="1"/>
    </xf>
    <xf numFmtId="165" fontId="13" fillId="3" borderId="15" xfId="0" applyNumberFormat="1" applyFont="1" applyFill="1" applyBorder="1" applyAlignment="1" applyProtection="1">
      <alignment horizontal="center"/>
      <protection hidden="1"/>
    </xf>
    <xf numFmtId="166" fontId="13" fillId="3" borderId="15" xfId="1" applyNumberFormat="1" applyFont="1" applyFill="1" applyBorder="1" applyAlignment="1" applyProtection="1">
      <alignment horizontal="center"/>
      <protection hidden="1"/>
    </xf>
    <xf numFmtId="1" fontId="10" fillId="3" borderId="15" xfId="1" applyNumberFormat="1" applyFont="1" applyFill="1" applyBorder="1" applyAlignment="1" applyProtection="1">
      <alignment horizontal="center"/>
      <protection hidden="1"/>
    </xf>
    <xf numFmtId="1" fontId="10" fillId="3" borderId="15" xfId="0" applyNumberFormat="1" applyFont="1" applyFill="1" applyBorder="1" applyAlignment="1" applyProtection="1">
      <alignment horizontal="center"/>
      <protection hidden="1"/>
    </xf>
    <xf numFmtId="1" fontId="10" fillId="3" borderId="15" xfId="0" applyNumberFormat="1" applyFont="1" applyFill="1" applyBorder="1" applyAlignment="1" applyProtection="1">
      <alignment horizontal="center"/>
      <protection locked="0"/>
    </xf>
    <xf numFmtId="164" fontId="10" fillId="3" borderId="16" xfId="0" applyNumberFormat="1" applyFont="1" applyFill="1" applyBorder="1" applyAlignment="1" applyProtection="1">
      <alignment horizontal="center"/>
      <protection hidden="1"/>
    </xf>
    <xf numFmtId="0" fontId="3" fillId="0" borderId="5" xfId="0" applyFont="1" applyBorder="1" applyProtection="1">
      <protection hidden="1"/>
    </xf>
    <xf numFmtId="2" fontId="3" fillId="0" borderId="17" xfId="0" applyNumberFormat="1" applyFont="1" applyBorder="1" applyAlignment="1" applyProtection="1">
      <alignment horizontal="center"/>
      <protection hidden="1"/>
    </xf>
    <xf numFmtId="0" fontId="3" fillId="0" borderId="18" xfId="0" applyFont="1" applyBorder="1" applyAlignment="1" applyProtection="1">
      <alignment horizontal="center"/>
      <protection hidden="1"/>
    </xf>
    <xf numFmtId="49" fontId="3" fillId="0" borderId="17" xfId="0" quotePrefix="1" applyNumberFormat="1" applyFont="1" applyBorder="1" applyAlignment="1" applyProtection="1">
      <alignment horizontal="left"/>
      <protection hidden="1"/>
    </xf>
    <xf numFmtId="164" fontId="3" fillId="0" borderId="17" xfId="1" applyNumberFormat="1" applyFont="1" applyBorder="1" applyProtection="1">
      <protection hidden="1"/>
    </xf>
    <xf numFmtId="168" fontId="14" fillId="0" borderId="17" xfId="0" applyNumberFormat="1" applyFont="1" applyBorder="1" applyAlignment="1" applyProtection="1">
      <alignment horizontal="center"/>
      <protection hidden="1"/>
    </xf>
    <xf numFmtId="166" fontId="3" fillId="0" borderId="17" xfId="1" applyNumberFormat="1" applyFont="1" applyBorder="1" applyAlignment="1" applyProtection="1">
      <alignment horizontal="center"/>
      <protection hidden="1"/>
    </xf>
    <xf numFmtId="1" fontId="3" fillId="0" borderId="17" xfId="1" applyNumberFormat="1" applyFont="1" applyBorder="1" applyAlignment="1" applyProtection="1">
      <alignment horizontal="center"/>
      <protection hidden="1"/>
    </xf>
    <xf numFmtId="1" fontId="3" fillId="0" borderId="17" xfId="0" applyNumberFormat="1" applyFont="1" applyBorder="1" applyAlignment="1" applyProtection="1">
      <alignment horizontal="center"/>
      <protection hidden="1"/>
    </xf>
    <xf numFmtId="1" fontId="3" fillId="4" borderId="17" xfId="0" applyNumberFormat="1" applyFont="1" applyFill="1" applyBorder="1" applyAlignment="1" applyProtection="1">
      <alignment horizontal="center"/>
      <protection locked="0"/>
    </xf>
    <xf numFmtId="164" fontId="3" fillId="5" borderId="17" xfId="0" applyNumberFormat="1" applyFont="1" applyFill="1" applyBorder="1" applyAlignment="1" applyProtection="1">
      <alignment horizontal="center"/>
      <protection hidden="1"/>
    </xf>
    <xf numFmtId="2" fontId="3" fillId="0" borderId="19" xfId="0" applyNumberFormat="1" applyFont="1" applyBorder="1" applyAlignment="1" applyProtection="1">
      <alignment horizontal="center"/>
      <protection hidden="1"/>
    </xf>
    <xf numFmtId="0" fontId="3" fillId="0" borderId="16" xfId="0" applyFont="1" applyBorder="1" applyAlignment="1" applyProtection="1">
      <alignment horizontal="center"/>
      <protection hidden="1"/>
    </xf>
    <xf numFmtId="49" fontId="3" fillId="0" borderId="19" xfId="0" quotePrefix="1" applyNumberFormat="1" applyFont="1" applyBorder="1" applyAlignment="1" applyProtection="1">
      <alignment horizontal="left"/>
      <protection hidden="1"/>
    </xf>
    <xf numFmtId="164" fontId="3" fillId="0" borderId="19" xfId="1" applyNumberFormat="1" applyFont="1" applyBorder="1" applyProtection="1">
      <protection hidden="1"/>
    </xf>
    <xf numFmtId="168" fontId="14" fillId="0" borderId="19" xfId="0" applyNumberFormat="1" applyFont="1" applyBorder="1" applyAlignment="1" applyProtection="1">
      <alignment horizontal="center"/>
      <protection hidden="1"/>
    </xf>
    <xf numFmtId="166" fontId="3" fillId="0" borderId="19" xfId="1" applyNumberFormat="1" applyFont="1" applyBorder="1" applyAlignment="1" applyProtection="1">
      <alignment horizontal="center"/>
      <protection hidden="1"/>
    </xf>
    <xf numFmtId="1" fontId="3" fillId="0" borderId="19" xfId="1" applyNumberFormat="1" applyFont="1" applyBorder="1" applyAlignment="1" applyProtection="1">
      <alignment horizontal="center"/>
      <protection hidden="1"/>
    </xf>
    <xf numFmtId="1" fontId="3" fillId="0" borderId="19" xfId="0" applyNumberFormat="1" applyFont="1" applyBorder="1" applyAlignment="1" applyProtection="1">
      <alignment horizontal="center"/>
      <protection hidden="1"/>
    </xf>
    <xf numFmtId="1" fontId="3" fillId="4" borderId="19" xfId="0" applyNumberFormat="1" applyFont="1" applyFill="1" applyBorder="1" applyAlignment="1" applyProtection="1">
      <alignment horizontal="center"/>
      <protection locked="0"/>
    </xf>
    <xf numFmtId="164" fontId="3" fillId="5" borderId="19" xfId="0" applyNumberFormat="1" applyFont="1" applyFill="1" applyBorder="1" applyAlignment="1" applyProtection="1">
      <alignment horizontal="center"/>
      <protection hidden="1"/>
    </xf>
    <xf numFmtId="2" fontId="3" fillId="0" borderId="4" xfId="0" applyNumberFormat="1" applyFont="1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/>
      <protection hidden="1"/>
    </xf>
    <xf numFmtId="49" fontId="3" fillId="0" borderId="4" xfId="0" quotePrefix="1" applyNumberFormat="1" applyFont="1" applyBorder="1" applyAlignment="1" applyProtection="1">
      <alignment horizontal="left"/>
      <protection hidden="1"/>
    </xf>
    <xf numFmtId="164" fontId="3" fillId="0" borderId="4" xfId="1" applyNumberFormat="1" applyFont="1" applyBorder="1" applyProtection="1">
      <protection hidden="1"/>
    </xf>
    <xf numFmtId="168" fontId="14" fillId="0" borderId="4" xfId="0" applyNumberFormat="1" applyFont="1" applyBorder="1" applyAlignment="1" applyProtection="1">
      <alignment horizontal="center"/>
      <protection hidden="1"/>
    </xf>
    <xf numFmtId="166" fontId="3" fillId="0" borderId="4" xfId="1" applyNumberFormat="1" applyFont="1" applyBorder="1" applyAlignment="1" applyProtection="1">
      <alignment horizontal="center"/>
      <protection hidden="1"/>
    </xf>
    <xf numFmtId="1" fontId="3" fillId="0" borderId="4" xfId="1" applyNumberFormat="1" applyFont="1" applyBorder="1" applyAlignment="1" applyProtection="1">
      <alignment horizontal="center"/>
      <protection hidden="1"/>
    </xf>
    <xf numFmtId="1" fontId="3" fillId="0" borderId="4" xfId="0" applyNumberFormat="1" applyFont="1" applyBorder="1" applyAlignment="1" applyProtection="1">
      <alignment horizontal="center"/>
      <protection hidden="1"/>
    </xf>
    <xf numFmtId="1" fontId="3" fillId="4" borderId="4" xfId="0" applyNumberFormat="1" applyFont="1" applyFill="1" applyBorder="1" applyAlignment="1" applyProtection="1">
      <alignment horizontal="center"/>
      <protection locked="0"/>
    </xf>
    <xf numFmtId="164" fontId="3" fillId="5" borderId="4" xfId="0" applyNumberFormat="1" applyFont="1" applyFill="1" applyBorder="1" applyAlignment="1" applyProtection="1">
      <alignment horizontal="center"/>
      <protection hidden="1"/>
    </xf>
    <xf numFmtId="0" fontId="3" fillId="0" borderId="19" xfId="0" applyFont="1" applyBorder="1" applyAlignment="1" applyProtection="1">
      <alignment horizontal="center"/>
      <protection hidden="1"/>
    </xf>
    <xf numFmtId="168" fontId="13" fillId="3" borderId="15" xfId="0" applyNumberFormat="1" applyFont="1" applyFill="1" applyBorder="1" applyAlignment="1" applyProtection="1">
      <alignment horizontal="center"/>
      <protection hidden="1"/>
    </xf>
    <xf numFmtId="2" fontId="3" fillId="0" borderId="8" xfId="0" applyNumberFormat="1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49" fontId="3" fillId="0" borderId="8" xfId="0" quotePrefix="1" applyNumberFormat="1" applyFont="1" applyBorder="1" applyAlignment="1" applyProtection="1">
      <alignment horizontal="left"/>
      <protection hidden="1"/>
    </xf>
    <xf numFmtId="164" fontId="3" fillId="0" borderId="8" xfId="1" applyNumberFormat="1" applyFont="1" applyBorder="1" applyProtection="1">
      <protection hidden="1"/>
    </xf>
    <xf numFmtId="168" fontId="14" fillId="0" borderId="8" xfId="0" applyNumberFormat="1" applyFont="1" applyBorder="1" applyAlignment="1" applyProtection="1">
      <alignment horizontal="center"/>
      <protection hidden="1"/>
    </xf>
    <xf numFmtId="166" fontId="3" fillId="0" borderId="8" xfId="1" applyNumberFormat="1" applyFont="1" applyBorder="1" applyAlignment="1" applyProtection="1">
      <alignment horizontal="center"/>
      <protection hidden="1"/>
    </xf>
    <xf numFmtId="1" fontId="3" fillId="0" borderId="8" xfId="1" applyNumberFormat="1" applyFont="1" applyBorder="1" applyAlignment="1" applyProtection="1">
      <alignment horizontal="center"/>
      <protection hidden="1"/>
    </xf>
    <xf numFmtId="1" fontId="3" fillId="4" borderId="8" xfId="0" applyNumberFormat="1" applyFont="1" applyFill="1" applyBorder="1" applyAlignment="1" applyProtection="1">
      <alignment horizontal="center"/>
      <protection locked="0"/>
    </xf>
    <xf numFmtId="164" fontId="3" fillId="5" borderId="8" xfId="0" applyNumberFormat="1" applyFont="1" applyFill="1" applyBorder="1" applyAlignment="1" applyProtection="1">
      <alignment horizontal="center"/>
      <protection hidden="1"/>
    </xf>
    <xf numFmtId="2" fontId="3" fillId="0" borderId="14" xfId="0" applyNumberFormat="1" applyFont="1" applyBorder="1" applyAlignment="1" applyProtection="1">
      <alignment horizontal="center"/>
      <protection hidden="1"/>
    </xf>
    <xf numFmtId="0" fontId="3" fillId="0" borderId="15" xfId="0" applyFont="1" applyBorder="1" applyAlignment="1" applyProtection="1">
      <alignment horizontal="center"/>
      <protection hidden="1"/>
    </xf>
    <xf numFmtId="49" fontId="3" fillId="0" borderId="15" xfId="0" quotePrefix="1" applyNumberFormat="1" applyFont="1" applyBorder="1" applyAlignment="1" applyProtection="1">
      <alignment horizontal="left"/>
      <protection hidden="1"/>
    </xf>
    <xf numFmtId="164" fontId="3" fillId="0" borderId="15" xfId="1" applyNumberFormat="1" applyFont="1" applyFill="1" applyBorder="1" applyProtection="1">
      <protection hidden="1"/>
    </xf>
    <xf numFmtId="168" fontId="10" fillId="0" borderId="15" xfId="0" applyNumberFormat="1" applyFont="1" applyBorder="1" applyAlignment="1" applyProtection="1">
      <alignment horizontal="center"/>
      <protection hidden="1"/>
    </xf>
    <xf numFmtId="166" fontId="10" fillId="0" borderId="15" xfId="1" applyNumberFormat="1" applyFont="1" applyFill="1" applyBorder="1" applyAlignment="1" applyProtection="1">
      <alignment horizontal="center"/>
      <protection hidden="1"/>
    </xf>
    <xf numFmtId="1" fontId="3" fillId="0" borderId="15" xfId="1" applyNumberFormat="1" applyFont="1" applyFill="1" applyBorder="1" applyAlignment="1" applyProtection="1">
      <alignment horizontal="center"/>
      <protection hidden="1"/>
    </xf>
    <xf numFmtId="1" fontId="3" fillId="0" borderId="15" xfId="0" applyNumberFormat="1" applyFont="1" applyBorder="1" applyAlignment="1" applyProtection="1">
      <alignment horizontal="center"/>
      <protection hidden="1"/>
    </xf>
    <xf numFmtId="1" fontId="3" fillId="0" borderId="15" xfId="0" applyNumberFormat="1" applyFont="1" applyBorder="1" applyAlignment="1" applyProtection="1">
      <alignment horizontal="center"/>
      <protection locked="0"/>
    </xf>
    <xf numFmtId="164" fontId="3" fillId="0" borderId="16" xfId="0" applyNumberFormat="1" applyFont="1" applyBorder="1" applyAlignment="1" applyProtection="1">
      <alignment horizontal="center"/>
      <protection hidden="1"/>
    </xf>
    <xf numFmtId="164" fontId="3" fillId="0" borderId="19" xfId="1" applyNumberFormat="1" applyFont="1" applyFill="1" applyBorder="1" applyProtection="1">
      <protection hidden="1"/>
    </xf>
    <xf numFmtId="164" fontId="3" fillId="0" borderId="17" xfId="1" applyNumberFormat="1" applyFont="1" applyFill="1" applyBorder="1" applyProtection="1">
      <protection hidden="1"/>
    </xf>
    <xf numFmtId="0" fontId="10" fillId="3" borderId="1" xfId="0" applyFont="1" applyFill="1" applyBorder="1" applyProtection="1">
      <protection hidden="1"/>
    </xf>
    <xf numFmtId="0" fontId="3" fillId="0" borderId="4" xfId="0" applyFont="1" applyBorder="1" applyProtection="1">
      <protection hidden="1"/>
    </xf>
    <xf numFmtId="2" fontId="3" fillId="0" borderId="6" xfId="0" applyNumberFormat="1" applyFont="1" applyBorder="1" applyAlignment="1" applyProtection="1">
      <alignment horizontal="center"/>
      <protection hidden="1"/>
    </xf>
    <xf numFmtId="49" fontId="3" fillId="0" borderId="6" xfId="0" applyNumberFormat="1" applyFont="1" applyBorder="1" applyAlignment="1" applyProtection="1">
      <alignment horizontal="left"/>
      <protection hidden="1"/>
    </xf>
    <xf numFmtId="49" fontId="3" fillId="0" borderId="6" xfId="0" quotePrefix="1" applyNumberFormat="1" applyFont="1" applyBorder="1" applyAlignment="1" applyProtection="1">
      <alignment horizontal="left"/>
      <protection hidden="1"/>
    </xf>
    <xf numFmtId="0" fontId="3" fillId="0" borderId="8" xfId="0" applyFont="1" applyBorder="1" applyProtection="1">
      <protection hidden="1"/>
    </xf>
    <xf numFmtId="2" fontId="3" fillId="0" borderId="15" xfId="0" applyNumberFormat="1" applyFont="1" applyBorder="1" applyAlignment="1" applyProtection="1">
      <alignment horizontal="center"/>
      <protection hidden="1"/>
    </xf>
    <xf numFmtId="49" fontId="3" fillId="0" borderId="15" xfId="0" applyNumberFormat="1" applyFont="1" applyBorder="1" applyAlignment="1" applyProtection="1">
      <alignment horizontal="left"/>
      <protection hidden="1"/>
    </xf>
    <xf numFmtId="2" fontId="3" fillId="0" borderId="3" xfId="0" applyNumberFormat="1" applyFont="1" applyBorder="1" applyAlignment="1" applyProtection="1">
      <alignment horizontal="center"/>
      <protection hidden="1"/>
    </xf>
    <xf numFmtId="49" fontId="3" fillId="0" borderId="3" xfId="0" applyNumberFormat="1" applyFont="1" applyBorder="1" applyAlignment="1" applyProtection="1">
      <alignment horizontal="left"/>
      <protection hidden="1"/>
    </xf>
    <xf numFmtId="49" fontId="3" fillId="0" borderId="3" xfId="0" quotePrefix="1" applyNumberFormat="1" applyFont="1" applyBorder="1" applyAlignment="1" applyProtection="1">
      <alignment horizontal="left"/>
      <protection hidden="1"/>
    </xf>
    <xf numFmtId="2" fontId="3" fillId="0" borderId="18" xfId="0" applyNumberFormat="1" applyFont="1" applyBorder="1" applyAlignment="1" applyProtection="1">
      <alignment horizontal="center"/>
      <protection hidden="1"/>
    </xf>
    <xf numFmtId="2" fontId="3" fillId="0" borderId="16" xfId="0" applyNumberFormat="1" applyFont="1" applyBorder="1" applyAlignment="1" applyProtection="1">
      <alignment horizontal="center"/>
      <protection hidden="1"/>
    </xf>
    <xf numFmtId="0" fontId="3" fillId="0" borderId="17" xfId="0" applyFont="1" applyBorder="1" applyProtection="1">
      <protection hidden="1"/>
    </xf>
    <xf numFmtId="0" fontId="3" fillId="0" borderId="4" xfId="0" applyFont="1" applyBorder="1" applyAlignment="1" applyProtection="1">
      <alignment horizontal="center"/>
      <protection hidden="1"/>
    </xf>
    <xf numFmtId="49" fontId="3" fillId="0" borderId="4" xfId="0" applyNumberFormat="1" applyFont="1" applyBorder="1" applyAlignment="1" applyProtection="1">
      <alignment horizontal="left"/>
      <protection hidden="1"/>
    </xf>
    <xf numFmtId="0" fontId="10" fillId="3" borderId="20" xfId="0" applyFont="1" applyFill="1" applyBorder="1" applyProtection="1">
      <protection hidden="1"/>
    </xf>
    <xf numFmtId="164" fontId="3" fillId="0" borderId="15" xfId="1" applyNumberFormat="1" applyFont="1" applyBorder="1" applyProtection="1">
      <protection hidden="1"/>
    </xf>
    <xf numFmtId="166" fontId="10" fillId="0" borderId="15" xfId="1" applyNumberFormat="1" applyFont="1" applyBorder="1" applyAlignment="1" applyProtection="1">
      <alignment horizontal="center"/>
      <protection hidden="1"/>
    </xf>
    <xf numFmtId="1" fontId="3" fillId="0" borderId="15" xfId="1" applyNumberFormat="1" applyFont="1" applyBorder="1" applyAlignment="1" applyProtection="1">
      <alignment horizontal="center"/>
      <protection hidden="1"/>
    </xf>
    <xf numFmtId="0" fontId="3" fillId="0" borderId="17" xfId="0" applyFont="1" applyBorder="1" applyAlignment="1" applyProtection="1">
      <alignment horizontal="center"/>
      <protection hidden="1"/>
    </xf>
    <xf numFmtId="0" fontId="3" fillId="0" borderId="8" xfId="0" applyFont="1" applyBorder="1" applyAlignment="1" applyProtection="1">
      <alignment horizontal="center"/>
      <protection hidden="1"/>
    </xf>
    <xf numFmtId="49" fontId="15" fillId="0" borderId="4" xfId="0" applyNumberFormat="1" applyFont="1" applyBorder="1" applyAlignment="1" applyProtection="1">
      <alignment horizontal="left"/>
      <protection hidden="1"/>
    </xf>
    <xf numFmtId="1" fontId="10" fillId="3" borderId="16" xfId="0" applyNumberFormat="1" applyFont="1" applyFill="1" applyBorder="1" applyAlignment="1" applyProtection="1">
      <alignment horizontal="center"/>
      <protection locked="0"/>
    </xf>
    <xf numFmtId="164" fontId="3" fillId="0" borderId="19" xfId="0" applyNumberFormat="1" applyFont="1" applyBorder="1" applyAlignment="1" applyProtection="1">
      <alignment horizontal="center"/>
      <protection hidden="1"/>
    </xf>
    <xf numFmtId="0" fontId="3" fillId="0" borderId="17" xfId="0" quotePrefix="1" applyFont="1" applyBorder="1" applyAlignment="1" applyProtection="1">
      <alignment horizontal="center"/>
      <protection hidden="1"/>
    </xf>
    <xf numFmtId="0" fontId="3" fillId="0" borderId="19" xfId="0" quotePrefix="1" applyFont="1" applyBorder="1" applyAlignment="1" applyProtection="1">
      <alignment horizontal="center"/>
      <protection hidden="1"/>
    </xf>
    <xf numFmtId="0" fontId="3" fillId="0" borderId="4" xfId="0" quotePrefix="1" applyFont="1" applyBorder="1" applyAlignment="1" applyProtection="1">
      <alignment horizontal="center"/>
      <protection hidden="1"/>
    </xf>
    <xf numFmtId="0" fontId="3" fillId="0" borderId="15" xfId="0" quotePrefix="1" applyFont="1" applyBorder="1" applyAlignment="1" applyProtection="1">
      <alignment horizontal="center"/>
      <protection hidden="1"/>
    </xf>
    <xf numFmtId="0" fontId="14" fillId="0" borderId="5" xfId="0" applyFont="1" applyBorder="1" applyProtection="1">
      <protection hidden="1"/>
    </xf>
    <xf numFmtId="2" fontId="14" fillId="0" borderId="4" xfId="0" applyNumberFormat="1" applyFont="1" applyBorder="1" applyAlignment="1" applyProtection="1">
      <alignment horizontal="center"/>
      <protection hidden="1"/>
    </xf>
    <xf numFmtId="0" fontId="14" fillId="0" borderId="3" xfId="0" applyFont="1" applyBorder="1" applyAlignment="1" applyProtection="1">
      <alignment horizontal="center"/>
      <protection hidden="1"/>
    </xf>
    <xf numFmtId="49" fontId="14" fillId="0" borderId="4" xfId="0" quotePrefix="1" applyNumberFormat="1" applyFont="1" applyBorder="1" applyAlignment="1" applyProtection="1">
      <alignment horizontal="left"/>
      <protection hidden="1"/>
    </xf>
    <xf numFmtId="164" fontId="14" fillId="0" borderId="4" xfId="1" applyNumberFormat="1" applyFont="1" applyBorder="1" applyProtection="1">
      <protection hidden="1"/>
    </xf>
    <xf numFmtId="1" fontId="14" fillId="0" borderId="4" xfId="1" applyNumberFormat="1" applyFont="1" applyBorder="1" applyAlignment="1" applyProtection="1">
      <alignment horizontal="center"/>
      <protection hidden="1"/>
    </xf>
    <xf numFmtId="1" fontId="14" fillId="0" borderId="4" xfId="0" applyNumberFormat="1" applyFont="1" applyBorder="1" applyAlignment="1" applyProtection="1">
      <alignment horizontal="center"/>
      <protection hidden="1"/>
    </xf>
    <xf numFmtId="1" fontId="14" fillId="4" borderId="4" xfId="0" applyNumberFormat="1" applyFont="1" applyFill="1" applyBorder="1" applyAlignment="1" applyProtection="1">
      <alignment horizontal="center"/>
      <protection locked="0"/>
    </xf>
    <xf numFmtId="0" fontId="14" fillId="0" borderId="0" xfId="0" applyFont="1" applyProtection="1">
      <protection hidden="1"/>
    </xf>
    <xf numFmtId="164" fontId="14" fillId="0" borderId="0" xfId="0" applyNumberFormat="1" applyFont="1" applyProtection="1">
      <protection hidden="1"/>
    </xf>
    <xf numFmtId="0" fontId="16" fillId="0" borderId="0" xfId="0" applyFont="1" applyProtection="1">
      <protection hidden="1"/>
    </xf>
    <xf numFmtId="164" fontId="0" fillId="0" borderId="0" xfId="0" applyNumberFormat="1" applyProtection="1">
      <protection hidden="1"/>
    </xf>
    <xf numFmtId="49" fontId="3" fillId="0" borderId="17" xfId="0" applyNumberFormat="1" applyFont="1" applyBorder="1" applyAlignment="1" applyProtection="1">
      <alignment horizontal="left"/>
      <protection hidden="1"/>
    </xf>
    <xf numFmtId="49" fontId="3" fillId="0" borderId="19" xfId="0" applyNumberFormat="1" applyFont="1" applyBorder="1" applyAlignment="1" applyProtection="1">
      <alignment horizontal="left"/>
      <protection hidden="1"/>
    </xf>
    <xf numFmtId="49" fontId="3" fillId="0" borderId="16" xfId="0" quotePrefix="1" applyNumberFormat="1" applyFont="1" applyBorder="1" applyAlignment="1" applyProtection="1">
      <alignment horizontal="left"/>
      <protection hidden="1"/>
    </xf>
    <xf numFmtId="0" fontId="0" fillId="0" borderId="8" xfId="0" applyBorder="1" applyProtection="1">
      <protection hidden="1"/>
    </xf>
    <xf numFmtId="2" fontId="0" fillId="0" borderId="15" xfId="0" applyNumberFormat="1" applyBorder="1" applyAlignment="1" applyProtection="1">
      <alignment horizontal="center"/>
      <protection hidden="1"/>
    </xf>
    <xf numFmtId="0" fontId="17" fillId="0" borderId="15" xfId="0" applyFont="1" applyBorder="1" applyAlignment="1" applyProtection="1">
      <alignment horizontal="center"/>
      <protection hidden="1"/>
    </xf>
    <xf numFmtId="49" fontId="18" fillId="0" borderId="15" xfId="0" applyNumberFormat="1" applyFont="1" applyBorder="1" applyProtection="1">
      <protection hidden="1"/>
    </xf>
    <xf numFmtId="49" fontId="17" fillId="0" borderId="15" xfId="0" applyNumberFormat="1" applyFont="1" applyBorder="1" applyAlignment="1" applyProtection="1">
      <alignment horizontal="left"/>
      <protection hidden="1"/>
    </xf>
    <xf numFmtId="164" fontId="17" fillId="0" borderId="15" xfId="0" applyNumberFormat="1" applyFont="1" applyBorder="1" applyProtection="1">
      <protection hidden="1"/>
    </xf>
    <xf numFmtId="168" fontId="2" fillId="0" borderId="15" xfId="0" applyNumberFormat="1" applyFont="1" applyBorder="1" applyAlignment="1" applyProtection="1">
      <alignment horizontal="center"/>
      <protection hidden="1"/>
    </xf>
    <xf numFmtId="166" fontId="2" fillId="0" borderId="15" xfId="1" applyNumberFormat="1" applyFont="1" applyBorder="1" applyAlignment="1" applyProtection="1">
      <alignment horizontal="center"/>
      <protection hidden="1"/>
    </xf>
    <xf numFmtId="1" fontId="0" fillId="0" borderId="15" xfId="1" applyNumberFormat="1" applyFont="1" applyBorder="1" applyAlignment="1" applyProtection="1">
      <alignment horizontal="center"/>
      <protection hidden="1"/>
    </xf>
    <xf numFmtId="1" fontId="0" fillId="0" borderId="15" xfId="0" applyNumberFormat="1" applyBorder="1" applyAlignment="1" applyProtection="1">
      <alignment horizontal="center"/>
      <protection hidden="1"/>
    </xf>
    <xf numFmtId="1" fontId="0" fillId="0" borderId="15" xfId="0" applyNumberFormat="1" applyBorder="1" applyAlignment="1" applyProtection="1">
      <alignment horizontal="center"/>
      <protection locked="0"/>
    </xf>
    <xf numFmtId="164" fontId="0" fillId="0" borderId="16" xfId="0" applyNumberFormat="1" applyBorder="1" applyAlignment="1" applyProtection="1">
      <alignment horizontal="center"/>
      <protection hidden="1"/>
    </xf>
    <xf numFmtId="1" fontId="0" fillId="4" borderId="17" xfId="0" applyNumberFormat="1" applyFill="1" applyBorder="1" applyAlignment="1" applyProtection="1">
      <alignment horizontal="center"/>
      <protection locked="0"/>
    </xf>
    <xf numFmtId="1" fontId="0" fillId="4" borderId="19" xfId="0" applyNumberFormat="1" applyFill="1" applyBorder="1" applyAlignment="1" applyProtection="1">
      <alignment horizontal="center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Protection="1">
      <protection hidden="1"/>
    </xf>
    <xf numFmtId="49" fontId="3" fillId="0" borderId="16" xfId="0" applyNumberFormat="1" applyFont="1" applyBorder="1" applyAlignment="1" applyProtection="1">
      <alignment horizontal="left"/>
      <protection hidden="1"/>
    </xf>
    <xf numFmtId="0" fontId="16" fillId="0" borderId="5" xfId="0" applyFont="1" applyBorder="1" applyProtection="1">
      <protection hidden="1"/>
    </xf>
    <xf numFmtId="2" fontId="14" fillId="0" borderId="14" xfId="0" applyNumberFormat="1" applyFont="1" applyBorder="1" applyAlignment="1" applyProtection="1">
      <alignment horizontal="center"/>
      <protection hidden="1"/>
    </xf>
    <xf numFmtId="0" fontId="14" fillId="0" borderId="15" xfId="0" applyFont="1" applyBorder="1" applyAlignment="1" applyProtection="1">
      <alignment horizontal="center"/>
      <protection hidden="1"/>
    </xf>
    <xf numFmtId="49" fontId="14" fillId="0" borderId="15" xfId="0" quotePrefix="1" applyNumberFormat="1" applyFont="1" applyBorder="1" applyAlignment="1" applyProtection="1">
      <alignment horizontal="left"/>
      <protection hidden="1"/>
    </xf>
    <xf numFmtId="1" fontId="14" fillId="0" borderId="15" xfId="0" applyNumberFormat="1" applyFont="1" applyBorder="1" applyAlignment="1" applyProtection="1">
      <alignment horizontal="center"/>
      <protection hidden="1"/>
    </xf>
    <xf numFmtId="1" fontId="16" fillId="0" borderId="15" xfId="0" applyNumberFormat="1" applyFont="1" applyBorder="1" applyAlignment="1" applyProtection="1">
      <alignment horizontal="center"/>
      <protection locked="0"/>
    </xf>
    <xf numFmtId="164" fontId="16" fillId="0" borderId="0" xfId="0" applyNumberFormat="1" applyFont="1" applyProtection="1">
      <protection hidden="1"/>
    </xf>
    <xf numFmtId="49" fontId="3" fillId="0" borderId="18" xfId="0" quotePrefix="1" applyNumberFormat="1" applyFont="1" applyBorder="1" applyAlignment="1" applyProtection="1">
      <alignment horizontal="left"/>
      <protection hidden="1"/>
    </xf>
    <xf numFmtId="0" fontId="16" fillId="0" borderId="8" xfId="0" applyFont="1" applyBorder="1" applyProtection="1">
      <protection hidden="1"/>
    </xf>
    <xf numFmtId="2" fontId="14" fillId="0" borderId="16" xfId="0" applyNumberFormat="1" applyFont="1" applyBorder="1" applyAlignment="1" applyProtection="1">
      <alignment horizontal="center"/>
      <protection hidden="1"/>
    </xf>
    <xf numFmtId="49" fontId="14" fillId="0" borderId="19" xfId="0" quotePrefix="1" applyNumberFormat="1" applyFont="1" applyBorder="1" applyAlignment="1" applyProtection="1">
      <alignment horizontal="left"/>
      <protection hidden="1"/>
    </xf>
    <xf numFmtId="49" fontId="14" fillId="0" borderId="16" xfId="0" quotePrefix="1" applyNumberFormat="1" applyFont="1" applyBorder="1" applyAlignment="1" applyProtection="1">
      <alignment horizontal="left"/>
      <protection hidden="1"/>
    </xf>
    <xf numFmtId="1" fontId="14" fillId="0" borderId="19" xfId="0" applyNumberFormat="1" applyFont="1" applyBorder="1" applyAlignment="1" applyProtection="1">
      <alignment horizontal="center"/>
      <protection hidden="1"/>
    </xf>
    <xf numFmtId="1" fontId="16" fillId="4" borderId="19" xfId="0" applyNumberFormat="1" applyFont="1" applyFill="1" applyBorder="1" applyAlignment="1" applyProtection="1">
      <alignment horizontal="center"/>
      <protection locked="0"/>
    </xf>
    <xf numFmtId="0" fontId="14" fillId="0" borderId="16" xfId="0" applyFont="1" applyBorder="1" applyAlignment="1" applyProtection="1">
      <alignment horizontal="center"/>
      <protection hidden="1"/>
    </xf>
    <xf numFmtId="164" fontId="14" fillId="0" borderId="19" xfId="1" applyNumberFormat="1" applyFont="1" applyBorder="1" applyProtection="1">
      <protection hidden="1"/>
    </xf>
    <xf numFmtId="2" fontId="14" fillId="0" borderId="3" xfId="0" applyNumberFormat="1" applyFont="1" applyBorder="1" applyAlignment="1" applyProtection="1">
      <alignment horizontal="center"/>
      <protection hidden="1"/>
    </xf>
    <xf numFmtId="49" fontId="14" fillId="0" borderId="3" xfId="0" quotePrefix="1" applyNumberFormat="1" applyFont="1" applyBorder="1" applyAlignment="1" applyProtection="1">
      <alignment horizontal="left"/>
      <protection hidden="1"/>
    </xf>
    <xf numFmtId="1" fontId="16" fillId="4" borderId="4" xfId="0" applyNumberFormat="1" applyFont="1" applyFill="1" applyBorder="1" applyAlignment="1" applyProtection="1">
      <alignment horizontal="center"/>
      <protection locked="0"/>
    </xf>
    <xf numFmtId="164" fontId="14" fillId="0" borderId="15" xfId="1" applyNumberFormat="1" applyFont="1" applyFill="1" applyBorder="1" applyProtection="1">
      <protection hidden="1"/>
    </xf>
    <xf numFmtId="49" fontId="3" fillId="0" borderId="8" xfId="0" applyNumberFormat="1" applyFont="1" applyBorder="1" applyAlignment="1" applyProtection="1">
      <alignment horizontal="left"/>
      <protection hidden="1"/>
    </xf>
    <xf numFmtId="1" fontId="0" fillId="4" borderId="8" xfId="0" applyNumberFormat="1" applyFill="1" applyBorder="1" applyAlignment="1" applyProtection="1">
      <alignment horizontal="center"/>
      <protection locked="0"/>
    </xf>
    <xf numFmtId="0" fontId="2" fillId="3" borderId="14" xfId="0" applyFont="1" applyFill="1" applyBorder="1" applyProtection="1">
      <protection hidden="1"/>
    </xf>
    <xf numFmtId="1" fontId="2" fillId="3" borderId="15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Protection="1">
      <protection hidden="1"/>
    </xf>
    <xf numFmtId="2" fontId="14" fillId="0" borderId="8" xfId="0" applyNumberFormat="1" applyFont="1" applyBorder="1" applyAlignment="1" applyProtection="1">
      <alignment horizontal="center"/>
      <protection hidden="1"/>
    </xf>
    <xf numFmtId="0" fontId="14" fillId="0" borderId="6" xfId="0" applyFont="1" applyBorder="1" applyAlignment="1" applyProtection="1">
      <alignment horizontal="center"/>
      <protection hidden="1"/>
    </xf>
    <xf numFmtId="49" fontId="14" fillId="0" borderId="8" xfId="0" quotePrefix="1" applyNumberFormat="1" applyFont="1" applyBorder="1" applyAlignment="1" applyProtection="1">
      <alignment horizontal="left"/>
      <protection hidden="1"/>
    </xf>
    <xf numFmtId="164" fontId="14" fillId="0" borderId="8" xfId="1" applyNumberFormat="1" applyFont="1" applyBorder="1" applyProtection="1">
      <protection hidden="1"/>
    </xf>
    <xf numFmtId="1" fontId="14" fillId="0" borderId="8" xfId="1" applyNumberFormat="1" applyFont="1" applyBorder="1" applyAlignment="1" applyProtection="1">
      <alignment horizontal="center"/>
      <protection hidden="1"/>
    </xf>
    <xf numFmtId="1" fontId="14" fillId="0" borderId="8" xfId="0" applyNumberFormat="1" applyFont="1" applyBorder="1" applyAlignment="1" applyProtection="1">
      <alignment horizontal="center"/>
      <protection hidden="1"/>
    </xf>
    <xf numFmtId="1" fontId="14" fillId="4" borderId="8" xfId="0" applyNumberFormat="1" applyFont="1" applyFill="1" applyBorder="1" applyAlignment="1" applyProtection="1">
      <alignment horizontal="center"/>
      <protection locked="0"/>
    </xf>
    <xf numFmtId="1" fontId="14" fillId="0" borderId="15" xfId="1" applyNumberFormat="1" applyFont="1" applyFill="1" applyBorder="1" applyAlignment="1" applyProtection="1">
      <alignment horizontal="center"/>
      <protection hidden="1"/>
    </xf>
    <xf numFmtId="1" fontId="14" fillId="0" borderId="15" xfId="0" applyNumberFormat="1" applyFont="1" applyBorder="1" applyAlignment="1" applyProtection="1">
      <alignment horizontal="center"/>
      <protection locked="0"/>
    </xf>
    <xf numFmtId="164" fontId="10" fillId="3" borderId="15" xfId="0" applyNumberFormat="1" applyFont="1" applyFill="1" applyBorder="1" applyAlignment="1" applyProtection="1">
      <alignment horizontal="center"/>
      <protection hidden="1"/>
    </xf>
    <xf numFmtId="0" fontId="3" fillId="0" borderId="20" xfId="0" applyFont="1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49" fontId="0" fillId="0" borderId="0" xfId="0" applyNumberFormat="1" applyAlignment="1" applyProtection="1">
      <alignment horizontal="left"/>
      <protection hidden="1"/>
    </xf>
    <xf numFmtId="165" fontId="0" fillId="0" borderId="0" xfId="0" applyNumberFormat="1" applyProtection="1">
      <protection hidden="1"/>
    </xf>
    <xf numFmtId="166" fontId="0" fillId="0" borderId="0" xfId="1" applyNumberFormat="1" applyFont="1" applyAlignment="1" applyProtection="1">
      <alignment horizontal="center"/>
      <protection hidden="1"/>
    </xf>
    <xf numFmtId="1" fontId="0" fillId="0" borderId="0" xfId="1" applyNumberFormat="1" applyFont="1" applyProtection="1">
      <protection hidden="1"/>
    </xf>
    <xf numFmtId="1" fontId="0" fillId="0" borderId="0" xfId="0" applyNumberFormat="1" applyProtection="1">
      <protection hidden="1"/>
    </xf>
    <xf numFmtId="1" fontId="0" fillId="0" borderId="0" xfId="0" applyNumberFormat="1"/>
    <xf numFmtId="44" fontId="0" fillId="0" borderId="0" xfId="0" applyNumberFormat="1"/>
    <xf numFmtId="0" fontId="3" fillId="0" borderId="5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</cellXfs>
  <cellStyles count="2">
    <cellStyle name="Currency" xfId="1" builtinId="4"/>
    <cellStyle name="Normal" xfId="0" builtinId="0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jpeg"/><Relationship Id="rId18" Type="http://schemas.openxmlformats.org/officeDocument/2006/relationships/image" Target="../media/image17.jpeg"/><Relationship Id="rId3" Type="http://schemas.openxmlformats.org/officeDocument/2006/relationships/image" Target="../media/image2.jpeg"/><Relationship Id="rId21" Type="http://schemas.openxmlformats.org/officeDocument/2006/relationships/image" Target="../media/image20.jpeg"/><Relationship Id="rId7" Type="http://schemas.openxmlformats.org/officeDocument/2006/relationships/image" Target="../media/image6.jpeg"/><Relationship Id="rId12" Type="http://schemas.openxmlformats.org/officeDocument/2006/relationships/image" Target="../media/image11.jpeg"/><Relationship Id="rId17" Type="http://schemas.openxmlformats.org/officeDocument/2006/relationships/image" Target="../media/image16.jpeg"/><Relationship Id="rId2" Type="http://schemas.openxmlformats.org/officeDocument/2006/relationships/image" Target="../media/image1.png"/><Relationship Id="rId16" Type="http://schemas.openxmlformats.org/officeDocument/2006/relationships/image" Target="../media/image15.jpeg"/><Relationship Id="rId20" Type="http://schemas.openxmlformats.org/officeDocument/2006/relationships/image" Target="../media/image19.jpeg"/><Relationship Id="rId1" Type="http://schemas.openxmlformats.org/officeDocument/2006/relationships/hyperlink" Target="https://alroproducts.com/copper-fittings/" TargetMode="External"/><Relationship Id="rId6" Type="http://schemas.openxmlformats.org/officeDocument/2006/relationships/image" Target="../media/image5.jpeg"/><Relationship Id="rId11" Type="http://schemas.openxmlformats.org/officeDocument/2006/relationships/image" Target="../media/image10.jpeg"/><Relationship Id="rId5" Type="http://schemas.openxmlformats.org/officeDocument/2006/relationships/image" Target="../media/image4.jpeg"/><Relationship Id="rId15" Type="http://schemas.openxmlformats.org/officeDocument/2006/relationships/image" Target="../media/image14.jpeg"/><Relationship Id="rId10" Type="http://schemas.openxmlformats.org/officeDocument/2006/relationships/image" Target="../media/image9.jpeg"/><Relationship Id="rId19" Type="http://schemas.openxmlformats.org/officeDocument/2006/relationships/image" Target="../media/image18.jpeg"/><Relationship Id="rId4" Type="http://schemas.openxmlformats.org/officeDocument/2006/relationships/image" Target="../media/image3.jpeg"/><Relationship Id="rId9" Type="http://schemas.openxmlformats.org/officeDocument/2006/relationships/image" Target="../media/image8.jpeg"/><Relationship Id="rId14" Type="http://schemas.openxmlformats.org/officeDocument/2006/relationships/image" Target="../media/image13.jpeg"/><Relationship Id="rId22" Type="http://schemas.openxmlformats.org/officeDocument/2006/relationships/image" Target="../media/image2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211</xdr:row>
      <xdr:rowOff>0</xdr:rowOff>
    </xdr:from>
    <xdr:to>
      <xdr:col>5</xdr:col>
      <xdr:colOff>523875</xdr:colOff>
      <xdr:row>211</xdr:row>
      <xdr:rowOff>0</xdr:rowOff>
    </xdr:to>
    <xdr:sp macro="" textlink="">
      <xdr:nvSpPr>
        <xdr:cNvPr id="2" name="Rectangle 32">
          <a:extLst>
            <a:ext uri="{FF2B5EF4-FFF2-40B4-BE49-F238E27FC236}">
              <a16:creationId xmlns:a16="http://schemas.microsoft.com/office/drawing/2014/main" id="{5CF7F6B0-74DD-4DEF-9219-2114120414DF}"/>
            </a:ext>
          </a:extLst>
        </xdr:cNvPr>
        <xdr:cNvSpPr>
          <a:spLocks noChangeArrowheads="1"/>
        </xdr:cNvSpPr>
      </xdr:nvSpPr>
      <xdr:spPr bwMode="auto">
        <a:xfrm>
          <a:off x="7391400" y="43148250"/>
          <a:ext cx="1238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276225</xdr:colOff>
      <xdr:row>211</xdr:row>
      <xdr:rowOff>0</xdr:rowOff>
    </xdr:from>
    <xdr:to>
      <xdr:col>5</xdr:col>
      <xdr:colOff>381000</xdr:colOff>
      <xdr:row>211</xdr:row>
      <xdr:rowOff>0</xdr:rowOff>
    </xdr:to>
    <xdr:sp macro="" textlink="">
      <xdr:nvSpPr>
        <xdr:cNvPr id="3" name="Rectangle 38">
          <a:extLst>
            <a:ext uri="{FF2B5EF4-FFF2-40B4-BE49-F238E27FC236}">
              <a16:creationId xmlns:a16="http://schemas.microsoft.com/office/drawing/2014/main" id="{EE1FE206-23FB-4CF2-9266-60F95F2C0DD7}"/>
            </a:ext>
          </a:extLst>
        </xdr:cNvPr>
        <xdr:cNvSpPr>
          <a:spLocks noChangeArrowheads="1"/>
        </xdr:cNvSpPr>
      </xdr:nvSpPr>
      <xdr:spPr bwMode="auto">
        <a:xfrm>
          <a:off x="7267575" y="43148250"/>
          <a:ext cx="10477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304800</xdr:colOff>
      <xdr:row>211</xdr:row>
      <xdr:rowOff>0</xdr:rowOff>
    </xdr:from>
    <xdr:to>
      <xdr:col>5</xdr:col>
      <xdr:colOff>381000</xdr:colOff>
      <xdr:row>211</xdr:row>
      <xdr:rowOff>0</xdr:rowOff>
    </xdr:to>
    <xdr:sp macro="" textlink="">
      <xdr:nvSpPr>
        <xdr:cNvPr id="4" name="Rectangle 53">
          <a:extLst>
            <a:ext uri="{FF2B5EF4-FFF2-40B4-BE49-F238E27FC236}">
              <a16:creationId xmlns:a16="http://schemas.microsoft.com/office/drawing/2014/main" id="{1905236B-7F41-4018-865C-DC4A236E8E25}"/>
            </a:ext>
          </a:extLst>
        </xdr:cNvPr>
        <xdr:cNvSpPr>
          <a:spLocks noChangeArrowheads="1"/>
        </xdr:cNvSpPr>
      </xdr:nvSpPr>
      <xdr:spPr bwMode="auto">
        <a:xfrm>
          <a:off x="7296150" y="43148250"/>
          <a:ext cx="762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209550</xdr:colOff>
      <xdr:row>211</xdr:row>
      <xdr:rowOff>0</xdr:rowOff>
    </xdr:from>
    <xdr:to>
      <xdr:col>5</xdr:col>
      <xdr:colOff>285750</xdr:colOff>
      <xdr:row>211</xdr:row>
      <xdr:rowOff>0</xdr:rowOff>
    </xdr:to>
    <xdr:sp macro="" textlink="">
      <xdr:nvSpPr>
        <xdr:cNvPr id="5" name="Rectangle 77">
          <a:extLst>
            <a:ext uri="{FF2B5EF4-FFF2-40B4-BE49-F238E27FC236}">
              <a16:creationId xmlns:a16="http://schemas.microsoft.com/office/drawing/2014/main" id="{C9E31517-4B59-4717-96ED-677753E2418D}"/>
            </a:ext>
          </a:extLst>
        </xdr:cNvPr>
        <xdr:cNvSpPr>
          <a:spLocks noChangeArrowheads="1"/>
        </xdr:cNvSpPr>
      </xdr:nvSpPr>
      <xdr:spPr bwMode="auto">
        <a:xfrm>
          <a:off x="7200900" y="43148250"/>
          <a:ext cx="762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211</xdr:row>
      <xdr:rowOff>0</xdr:rowOff>
    </xdr:from>
    <xdr:to>
      <xdr:col>5</xdr:col>
      <xdr:colOff>523875</xdr:colOff>
      <xdr:row>211</xdr:row>
      <xdr:rowOff>0</xdr:rowOff>
    </xdr:to>
    <xdr:sp macro="" textlink="">
      <xdr:nvSpPr>
        <xdr:cNvPr id="6" name="Rectangle 32">
          <a:extLst>
            <a:ext uri="{FF2B5EF4-FFF2-40B4-BE49-F238E27FC236}">
              <a16:creationId xmlns:a16="http://schemas.microsoft.com/office/drawing/2014/main" id="{FE25E4C2-0182-4C97-85B7-918DC33DB99D}"/>
            </a:ext>
          </a:extLst>
        </xdr:cNvPr>
        <xdr:cNvSpPr>
          <a:spLocks noChangeArrowheads="1"/>
        </xdr:cNvSpPr>
      </xdr:nvSpPr>
      <xdr:spPr bwMode="auto">
        <a:xfrm>
          <a:off x="7391400" y="43148250"/>
          <a:ext cx="1238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276225</xdr:colOff>
      <xdr:row>211</xdr:row>
      <xdr:rowOff>0</xdr:rowOff>
    </xdr:from>
    <xdr:to>
      <xdr:col>5</xdr:col>
      <xdr:colOff>381000</xdr:colOff>
      <xdr:row>211</xdr:row>
      <xdr:rowOff>0</xdr:rowOff>
    </xdr:to>
    <xdr:sp macro="" textlink="">
      <xdr:nvSpPr>
        <xdr:cNvPr id="7" name="Rectangle 38">
          <a:extLst>
            <a:ext uri="{FF2B5EF4-FFF2-40B4-BE49-F238E27FC236}">
              <a16:creationId xmlns:a16="http://schemas.microsoft.com/office/drawing/2014/main" id="{080D78A2-5A17-4D88-BED5-DE87AD8D0234}"/>
            </a:ext>
          </a:extLst>
        </xdr:cNvPr>
        <xdr:cNvSpPr>
          <a:spLocks noChangeArrowheads="1"/>
        </xdr:cNvSpPr>
      </xdr:nvSpPr>
      <xdr:spPr bwMode="auto">
        <a:xfrm>
          <a:off x="7267575" y="43148250"/>
          <a:ext cx="10477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304800</xdr:colOff>
      <xdr:row>211</xdr:row>
      <xdr:rowOff>0</xdr:rowOff>
    </xdr:from>
    <xdr:to>
      <xdr:col>5</xdr:col>
      <xdr:colOff>381000</xdr:colOff>
      <xdr:row>211</xdr:row>
      <xdr:rowOff>0</xdr:rowOff>
    </xdr:to>
    <xdr:sp macro="" textlink="">
      <xdr:nvSpPr>
        <xdr:cNvPr id="8" name="Rectangle 53">
          <a:extLst>
            <a:ext uri="{FF2B5EF4-FFF2-40B4-BE49-F238E27FC236}">
              <a16:creationId xmlns:a16="http://schemas.microsoft.com/office/drawing/2014/main" id="{C9DB10B5-B362-4482-8A92-314CA20D078B}"/>
            </a:ext>
          </a:extLst>
        </xdr:cNvPr>
        <xdr:cNvSpPr>
          <a:spLocks noChangeArrowheads="1"/>
        </xdr:cNvSpPr>
      </xdr:nvSpPr>
      <xdr:spPr bwMode="auto">
        <a:xfrm>
          <a:off x="7296150" y="43148250"/>
          <a:ext cx="762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209550</xdr:colOff>
      <xdr:row>211</xdr:row>
      <xdr:rowOff>0</xdr:rowOff>
    </xdr:from>
    <xdr:to>
      <xdr:col>5</xdr:col>
      <xdr:colOff>285750</xdr:colOff>
      <xdr:row>211</xdr:row>
      <xdr:rowOff>0</xdr:rowOff>
    </xdr:to>
    <xdr:sp macro="" textlink="">
      <xdr:nvSpPr>
        <xdr:cNvPr id="9" name="Rectangle 77">
          <a:extLst>
            <a:ext uri="{FF2B5EF4-FFF2-40B4-BE49-F238E27FC236}">
              <a16:creationId xmlns:a16="http://schemas.microsoft.com/office/drawing/2014/main" id="{2A4E7545-97CE-426F-B628-5A04BD083812}"/>
            </a:ext>
          </a:extLst>
        </xdr:cNvPr>
        <xdr:cNvSpPr>
          <a:spLocks noChangeArrowheads="1"/>
        </xdr:cNvSpPr>
      </xdr:nvSpPr>
      <xdr:spPr bwMode="auto">
        <a:xfrm>
          <a:off x="7200900" y="43148250"/>
          <a:ext cx="762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211</xdr:row>
      <xdr:rowOff>0</xdr:rowOff>
    </xdr:from>
    <xdr:to>
      <xdr:col>5</xdr:col>
      <xdr:colOff>523875</xdr:colOff>
      <xdr:row>211</xdr:row>
      <xdr:rowOff>0</xdr:rowOff>
    </xdr:to>
    <xdr:sp macro="" textlink="">
      <xdr:nvSpPr>
        <xdr:cNvPr id="10" name="Rectangle 32">
          <a:extLst>
            <a:ext uri="{FF2B5EF4-FFF2-40B4-BE49-F238E27FC236}">
              <a16:creationId xmlns:a16="http://schemas.microsoft.com/office/drawing/2014/main" id="{8FFACB43-7A04-442D-8E76-4D2B50D2B27B}"/>
            </a:ext>
          </a:extLst>
        </xdr:cNvPr>
        <xdr:cNvSpPr>
          <a:spLocks noChangeArrowheads="1"/>
        </xdr:cNvSpPr>
      </xdr:nvSpPr>
      <xdr:spPr bwMode="auto">
        <a:xfrm>
          <a:off x="7391400" y="43148250"/>
          <a:ext cx="1238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276225</xdr:colOff>
      <xdr:row>211</xdr:row>
      <xdr:rowOff>0</xdr:rowOff>
    </xdr:from>
    <xdr:to>
      <xdr:col>5</xdr:col>
      <xdr:colOff>381000</xdr:colOff>
      <xdr:row>211</xdr:row>
      <xdr:rowOff>0</xdr:rowOff>
    </xdr:to>
    <xdr:sp macro="" textlink="">
      <xdr:nvSpPr>
        <xdr:cNvPr id="11" name="Rectangle 38">
          <a:extLst>
            <a:ext uri="{FF2B5EF4-FFF2-40B4-BE49-F238E27FC236}">
              <a16:creationId xmlns:a16="http://schemas.microsoft.com/office/drawing/2014/main" id="{6962784B-AEC0-42DF-8730-0252C1205126}"/>
            </a:ext>
          </a:extLst>
        </xdr:cNvPr>
        <xdr:cNvSpPr>
          <a:spLocks noChangeArrowheads="1"/>
        </xdr:cNvSpPr>
      </xdr:nvSpPr>
      <xdr:spPr bwMode="auto">
        <a:xfrm>
          <a:off x="7267575" y="43148250"/>
          <a:ext cx="10477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304800</xdr:colOff>
      <xdr:row>211</xdr:row>
      <xdr:rowOff>0</xdr:rowOff>
    </xdr:from>
    <xdr:to>
      <xdr:col>5</xdr:col>
      <xdr:colOff>381000</xdr:colOff>
      <xdr:row>211</xdr:row>
      <xdr:rowOff>0</xdr:rowOff>
    </xdr:to>
    <xdr:sp macro="" textlink="">
      <xdr:nvSpPr>
        <xdr:cNvPr id="12" name="Rectangle 53">
          <a:extLst>
            <a:ext uri="{FF2B5EF4-FFF2-40B4-BE49-F238E27FC236}">
              <a16:creationId xmlns:a16="http://schemas.microsoft.com/office/drawing/2014/main" id="{26CB2DEB-F54D-4B4E-88D0-0498086BDDD5}"/>
            </a:ext>
          </a:extLst>
        </xdr:cNvPr>
        <xdr:cNvSpPr>
          <a:spLocks noChangeArrowheads="1"/>
        </xdr:cNvSpPr>
      </xdr:nvSpPr>
      <xdr:spPr bwMode="auto">
        <a:xfrm>
          <a:off x="7296150" y="43148250"/>
          <a:ext cx="762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209550</xdr:colOff>
      <xdr:row>211</xdr:row>
      <xdr:rowOff>0</xdr:rowOff>
    </xdr:from>
    <xdr:to>
      <xdr:col>5</xdr:col>
      <xdr:colOff>285750</xdr:colOff>
      <xdr:row>211</xdr:row>
      <xdr:rowOff>0</xdr:rowOff>
    </xdr:to>
    <xdr:sp macro="" textlink="">
      <xdr:nvSpPr>
        <xdr:cNvPr id="13" name="Rectangle 77">
          <a:extLst>
            <a:ext uri="{FF2B5EF4-FFF2-40B4-BE49-F238E27FC236}">
              <a16:creationId xmlns:a16="http://schemas.microsoft.com/office/drawing/2014/main" id="{5927D0F0-8E5D-4241-990F-B1BEA4C225D7}"/>
            </a:ext>
          </a:extLst>
        </xdr:cNvPr>
        <xdr:cNvSpPr>
          <a:spLocks noChangeArrowheads="1"/>
        </xdr:cNvSpPr>
      </xdr:nvSpPr>
      <xdr:spPr bwMode="auto">
        <a:xfrm>
          <a:off x="7200900" y="43148250"/>
          <a:ext cx="762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211</xdr:row>
      <xdr:rowOff>0</xdr:rowOff>
    </xdr:from>
    <xdr:to>
      <xdr:col>5</xdr:col>
      <xdr:colOff>523875</xdr:colOff>
      <xdr:row>211</xdr:row>
      <xdr:rowOff>0</xdr:rowOff>
    </xdr:to>
    <xdr:sp macro="" textlink="">
      <xdr:nvSpPr>
        <xdr:cNvPr id="14" name="Rectangle 32">
          <a:extLst>
            <a:ext uri="{FF2B5EF4-FFF2-40B4-BE49-F238E27FC236}">
              <a16:creationId xmlns:a16="http://schemas.microsoft.com/office/drawing/2014/main" id="{23A8E9DA-419F-4D55-9C62-2301BE4C7B44}"/>
            </a:ext>
          </a:extLst>
        </xdr:cNvPr>
        <xdr:cNvSpPr>
          <a:spLocks noChangeArrowheads="1"/>
        </xdr:cNvSpPr>
      </xdr:nvSpPr>
      <xdr:spPr bwMode="auto">
        <a:xfrm>
          <a:off x="7391400" y="43148250"/>
          <a:ext cx="1238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276225</xdr:colOff>
      <xdr:row>211</xdr:row>
      <xdr:rowOff>0</xdr:rowOff>
    </xdr:from>
    <xdr:to>
      <xdr:col>5</xdr:col>
      <xdr:colOff>381000</xdr:colOff>
      <xdr:row>211</xdr:row>
      <xdr:rowOff>0</xdr:rowOff>
    </xdr:to>
    <xdr:sp macro="" textlink="">
      <xdr:nvSpPr>
        <xdr:cNvPr id="15" name="Rectangle 38">
          <a:extLst>
            <a:ext uri="{FF2B5EF4-FFF2-40B4-BE49-F238E27FC236}">
              <a16:creationId xmlns:a16="http://schemas.microsoft.com/office/drawing/2014/main" id="{6C8F69C5-4483-4AB0-B0F0-FF36E0B333E8}"/>
            </a:ext>
          </a:extLst>
        </xdr:cNvPr>
        <xdr:cNvSpPr>
          <a:spLocks noChangeArrowheads="1"/>
        </xdr:cNvSpPr>
      </xdr:nvSpPr>
      <xdr:spPr bwMode="auto">
        <a:xfrm>
          <a:off x="7267575" y="43148250"/>
          <a:ext cx="10477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304800</xdr:colOff>
      <xdr:row>211</xdr:row>
      <xdr:rowOff>0</xdr:rowOff>
    </xdr:from>
    <xdr:to>
      <xdr:col>5</xdr:col>
      <xdr:colOff>381000</xdr:colOff>
      <xdr:row>211</xdr:row>
      <xdr:rowOff>0</xdr:rowOff>
    </xdr:to>
    <xdr:sp macro="" textlink="">
      <xdr:nvSpPr>
        <xdr:cNvPr id="16" name="Rectangle 53">
          <a:extLst>
            <a:ext uri="{FF2B5EF4-FFF2-40B4-BE49-F238E27FC236}">
              <a16:creationId xmlns:a16="http://schemas.microsoft.com/office/drawing/2014/main" id="{3743249E-219B-46F6-BC93-8B66CEFE29F2}"/>
            </a:ext>
          </a:extLst>
        </xdr:cNvPr>
        <xdr:cNvSpPr>
          <a:spLocks noChangeArrowheads="1"/>
        </xdr:cNvSpPr>
      </xdr:nvSpPr>
      <xdr:spPr bwMode="auto">
        <a:xfrm>
          <a:off x="7296150" y="43148250"/>
          <a:ext cx="762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209550</xdr:colOff>
      <xdr:row>211</xdr:row>
      <xdr:rowOff>0</xdr:rowOff>
    </xdr:from>
    <xdr:to>
      <xdr:col>5</xdr:col>
      <xdr:colOff>285750</xdr:colOff>
      <xdr:row>211</xdr:row>
      <xdr:rowOff>0</xdr:rowOff>
    </xdr:to>
    <xdr:sp macro="" textlink="">
      <xdr:nvSpPr>
        <xdr:cNvPr id="17" name="Rectangle 77">
          <a:extLst>
            <a:ext uri="{FF2B5EF4-FFF2-40B4-BE49-F238E27FC236}">
              <a16:creationId xmlns:a16="http://schemas.microsoft.com/office/drawing/2014/main" id="{8FAD998A-F52A-46CF-898C-C95616860298}"/>
            </a:ext>
          </a:extLst>
        </xdr:cNvPr>
        <xdr:cNvSpPr>
          <a:spLocks noChangeArrowheads="1"/>
        </xdr:cNvSpPr>
      </xdr:nvSpPr>
      <xdr:spPr bwMode="auto">
        <a:xfrm>
          <a:off x="7200900" y="43148250"/>
          <a:ext cx="762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295388</xdr:colOff>
      <xdr:row>1</xdr:row>
      <xdr:rowOff>54079</xdr:rowOff>
    </xdr:from>
    <xdr:to>
      <xdr:col>10</xdr:col>
      <xdr:colOff>377449</xdr:colOff>
      <xdr:row>1</xdr:row>
      <xdr:rowOff>178637</xdr:rowOff>
    </xdr:to>
    <xdr:sp macro="" textlink="">
      <xdr:nvSpPr>
        <xdr:cNvPr id="18" name="Down Arrow 3">
          <a:extLst>
            <a:ext uri="{FF2B5EF4-FFF2-40B4-BE49-F238E27FC236}">
              <a16:creationId xmlns:a16="http://schemas.microsoft.com/office/drawing/2014/main" id="{3708DB62-DD38-4B86-A25C-30D519ACD696}"/>
            </a:ext>
          </a:extLst>
        </xdr:cNvPr>
        <xdr:cNvSpPr/>
      </xdr:nvSpPr>
      <xdr:spPr>
        <a:xfrm>
          <a:off x="10906238" y="978004"/>
          <a:ext cx="8206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295388</xdr:colOff>
      <xdr:row>1</xdr:row>
      <xdr:rowOff>54079</xdr:rowOff>
    </xdr:from>
    <xdr:to>
      <xdr:col>10</xdr:col>
      <xdr:colOff>377449</xdr:colOff>
      <xdr:row>1</xdr:row>
      <xdr:rowOff>178637</xdr:rowOff>
    </xdr:to>
    <xdr:sp macro="" textlink="">
      <xdr:nvSpPr>
        <xdr:cNvPr id="19" name="Down Arrow 3">
          <a:extLst>
            <a:ext uri="{FF2B5EF4-FFF2-40B4-BE49-F238E27FC236}">
              <a16:creationId xmlns:a16="http://schemas.microsoft.com/office/drawing/2014/main" id="{01D17B7F-0EC3-413B-A38F-03012D68B915}"/>
            </a:ext>
          </a:extLst>
        </xdr:cNvPr>
        <xdr:cNvSpPr/>
      </xdr:nvSpPr>
      <xdr:spPr>
        <a:xfrm>
          <a:off x="10906238" y="978004"/>
          <a:ext cx="8206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295388</xdr:colOff>
      <xdr:row>1</xdr:row>
      <xdr:rowOff>54079</xdr:rowOff>
    </xdr:from>
    <xdr:to>
      <xdr:col>10</xdr:col>
      <xdr:colOff>377449</xdr:colOff>
      <xdr:row>1</xdr:row>
      <xdr:rowOff>178637</xdr:rowOff>
    </xdr:to>
    <xdr:sp macro="" textlink="">
      <xdr:nvSpPr>
        <xdr:cNvPr id="20" name="Down Arrow 3">
          <a:extLst>
            <a:ext uri="{FF2B5EF4-FFF2-40B4-BE49-F238E27FC236}">
              <a16:creationId xmlns:a16="http://schemas.microsoft.com/office/drawing/2014/main" id="{4267755C-DC3F-493F-8C90-9FF1FC988DD8}"/>
            </a:ext>
          </a:extLst>
        </xdr:cNvPr>
        <xdr:cNvSpPr/>
      </xdr:nvSpPr>
      <xdr:spPr>
        <a:xfrm>
          <a:off x="10906238" y="978004"/>
          <a:ext cx="8206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295388</xdr:colOff>
      <xdr:row>1</xdr:row>
      <xdr:rowOff>54079</xdr:rowOff>
    </xdr:from>
    <xdr:to>
      <xdr:col>10</xdr:col>
      <xdr:colOff>377449</xdr:colOff>
      <xdr:row>1</xdr:row>
      <xdr:rowOff>178637</xdr:rowOff>
    </xdr:to>
    <xdr:sp macro="" textlink="">
      <xdr:nvSpPr>
        <xdr:cNvPr id="21" name="Down Arrow 3">
          <a:extLst>
            <a:ext uri="{FF2B5EF4-FFF2-40B4-BE49-F238E27FC236}">
              <a16:creationId xmlns:a16="http://schemas.microsoft.com/office/drawing/2014/main" id="{0B2FCC62-46B3-4792-907B-1D1492DBD403}"/>
            </a:ext>
          </a:extLst>
        </xdr:cNvPr>
        <xdr:cNvSpPr/>
      </xdr:nvSpPr>
      <xdr:spPr>
        <a:xfrm>
          <a:off x="10906238" y="978004"/>
          <a:ext cx="8206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oneCell">
    <xdr:from>
      <xdr:col>3</xdr:col>
      <xdr:colOff>252641</xdr:colOff>
      <xdr:row>0</xdr:row>
      <xdr:rowOff>0</xdr:rowOff>
    </xdr:from>
    <xdr:to>
      <xdr:col>3</xdr:col>
      <xdr:colOff>2727953</xdr:colOff>
      <xdr:row>2</xdr:row>
      <xdr:rowOff>114268</xdr:rowOff>
    </xdr:to>
    <xdr:pic>
      <xdr:nvPicPr>
        <xdr:cNvPr id="22" name="Picture 2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2215A9-16A8-4285-AFDC-417A70BC2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81566" y="0"/>
          <a:ext cx="2471502" cy="1247743"/>
        </a:xfrm>
        <a:prstGeom prst="rect">
          <a:avLst/>
        </a:prstGeom>
      </xdr:spPr>
    </xdr:pic>
    <xdr:clientData/>
  </xdr:twoCellAnchor>
  <xdr:twoCellAnchor editAs="oneCell">
    <xdr:from>
      <xdr:col>0</xdr:col>
      <xdr:colOff>33617</xdr:colOff>
      <xdr:row>10</xdr:row>
      <xdr:rowOff>0</xdr:rowOff>
    </xdr:from>
    <xdr:to>
      <xdr:col>0</xdr:col>
      <xdr:colOff>1045427</xdr:colOff>
      <xdr:row>15</xdr:row>
      <xdr:rowOff>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428ADF64-562D-4D14-AC45-84C25D33A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7" y="2943225"/>
          <a:ext cx="100800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44823</xdr:colOff>
      <xdr:row>31</xdr:row>
      <xdr:rowOff>168087</xdr:rowOff>
    </xdr:from>
    <xdr:to>
      <xdr:col>0</xdr:col>
      <xdr:colOff>1047108</xdr:colOff>
      <xdr:row>36</xdr:row>
      <xdr:rowOff>171897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E79805C-962E-45CA-ADC7-794533113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823" y="7311837"/>
          <a:ext cx="99847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44822</xdr:colOff>
      <xdr:row>54</xdr:row>
      <xdr:rowOff>22411</xdr:rowOff>
    </xdr:from>
    <xdr:to>
      <xdr:col>0</xdr:col>
      <xdr:colOff>1047107</xdr:colOff>
      <xdr:row>59</xdr:row>
      <xdr:rowOff>18601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9A3249E7-68FB-4257-AEF9-0E87E2496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822" y="11766736"/>
          <a:ext cx="99847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33617</xdr:colOff>
      <xdr:row>82</xdr:row>
      <xdr:rowOff>0</xdr:rowOff>
    </xdr:from>
    <xdr:to>
      <xdr:col>0</xdr:col>
      <xdr:colOff>1045427</xdr:colOff>
      <xdr:row>87</xdr:row>
      <xdr:rowOff>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EF1EC354-7418-4920-9159-EEF251ACA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7" y="17345025"/>
          <a:ext cx="100800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44823</xdr:colOff>
      <xdr:row>103</xdr:row>
      <xdr:rowOff>0</xdr:rowOff>
    </xdr:from>
    <xdr:to>
      <xdr:col>0</xdr:col>
      <xdr:colOff>1047108</xdr:colOff>
      <xdr:row>108</xdr:row>
      <xdr:rowOff>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E1DF6B0E-A6AD-47CE-A456-7C5DC3230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823" y="21545550"/>
          <a:ext cx="99847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123</xdr:row>
      <xdr:rowOff>179295</xdr:rowOff>
    </xdr:from>
    <xdr:to>
      <xdr:col>0</xdr:col>
      <xdr:colOff>1045428</xdr:colOff>
      <xdr:row>128</xdr:row>
      <xdr:rowOff>177390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ACA04D45-4E9E-4942-9F96-38DB049BC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8" y="25725345"/>
          <a:ext cx="100800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44823</xdr:colOff>
      <xdr:row>142</xdr:row>
      <xdr:rowOff>22411</xdr:rowOff>
    </xdr:from>
    <xdr:to>
      <xdr:col>0</xdr:col>
      <xdr:colOff>1047108</xdr:colOff>
      <xdr:row>146</xdr:row>
      <xdr:rowOff>11235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F5ADE922-9A3A-4A3F-92C7-E23674499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823" y="29368936"/>
          <a:ext cx="998475" cy="7870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33617</xdr:colOff>
      <xdr:row>156</xdr:row>
      <xdr:rowOff>168088</xdr:rowOff>
    </xdr:from>
    <xdr:to>
      <xdr:col>0</xdr:col>
      <xdr:colOff>1032092</xdr:colOff>
      <xdr:row>160</xdr:row>
      <xdr:rowOff>155006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1E57266A-58D0-4DE5-B8B3-454613796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7" y="32314963"/>
          <a:ext cx="998475" cy="78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172</xdr:row>
      <xdr:rowOff>123265</xdr:rowOff>
    </xdr:from>
    <xdr:to>
      <xdr:col>0</xdr:col>
      <xdr:colOff>1045428</xdr:colOff>
      <xdr:row>175</xdr:row>
      <xdr:rowOff>197409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FA35A237-462A-48CB-985D-7E4837A70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8" y="35470540"/>
          <a:ext cx="1008000" cy="672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33617</xdr:colOff>
      <xdr:row>187</xdr:row>
      <xdr:rowOff>190505</xdr:rowOff>
    </xdr:from>
    <xdr:to>
      <xdr:col>0</xdr:col>
      <xdr:colOff>1045427</xdr:colOff>
      <xdr:row>191</xdr:row>
      <xdr:rowOff>179674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628C19E0-2322-4B97-AE7A-095429C54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7" y="38538155"/>
          <a:ext cx="1008000" cy="791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205</xdr:row>
      <xdr:rowOff>22410</xdr:rowOff>
    </xdr:from>
    <xdr:to>
      <xdr:col>0</xdr:col>
      <xdr:colOff>1045428</xdr:colOff>
      <xdr:row>209</xdr:row>
      <xdr:rowOff>17293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6BF3AE01-407E-4B03-9F99-F6467C9CB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8" y="41970510"/>
          <a:ext cx="1008000" cy="791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44823</xdr:colOff>
      <xdr:row>222</xdr:row>
      <xdr:rowOff>44823</xdr:rowOff>
    </xdr:from>
    <xdr:to>
      <xdr:col>0</xdr:col>
      <xdr:colOff>1047108</xdr:colOff>
      <xdr:row>226</xdr:row>
      <xdr:rowOff>5734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273DF69D-11AD-457F-A1D0-A6C152C5B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823" y="45393348"/>
          <a:ext cx="998475" cy="759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232</xdr:row>
      <xdr:rowOff>156882</xdr:rowOff>
    </xdr:from>
    <xdr:to>
      <xdr:col>0</xdr:col>
      <xdr:colOff>1045428</xdr:colOff>
      <xdr:row>239</xdr:row>
      <xdr:rowOff>135197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6A938254-1FE5-45EF-9288-D580FB504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8" y="47505657"/>
          <a:ext cx="1008000" cy="138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22411</xdr:colOff>
      <xdr:row>247</xdr:row>
      <xdr:rowOff>168089</xdr:rowOff>
    </xdr:from>
    <xdr:to>
      <xdr:col>0</xdr:col>
      <xdr:colOff>1018981</xdr:colOff>
      <xdr:row>254</xdr:row>
      <xdr:rowOff>18989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C2385926-797A-4996-9922-48EC68185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411" y="50517239"/>
          <a:ext cx="998475" cy="1254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22412</xdr:colOff>
      <xdr:row>270</xdr:row>
      <xdr:rowOff>112058</xdr:rowOff>
    </xdr:from>
    <xdr:to>
      <xdr:col>0</xdr:col>
      <xdr:colOff>1030412</xdr:colOff>
      <xdr:row>275</xdr:row>
      <xdr:rowOff>112058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55008EB0-0724-4EDD-A281-A5212A470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412" y="55061783"/>
          <a:ext cx="100800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295</xdr:row>
      <xdr:rowOff>33619</xdr:rowOff>
    </xdr:from>
    <xdr:to>
      <xdr:col>0</xdr:col>
      <xdr:colOff>1045428</xdr:colOff>
      <xdr:row>299</xdr:row>
      <xdr:rowOff>192356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AB65D748-1BC2-4A7D-9495-9699E457A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8" y="59983969"/>
          <a:ext cx="1008000" cy="958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44824</xdr:colOff>
      <xdr:row>307</xdr:row>
      <xdr:rowOff>67236</xdr:rowOff>
    </xdr:from>
    <xdr:to>
      <xdr:col>0</xdr:col>
      <xdr:colOff>1047109</xdr:colOff>
      <xdr:row>312</xdr:row>
      <xdr:rowOff>86694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B6F734F5-A91F-4E0D-A1A9-34C5C8769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824" y="62417886"/>
          <a:ext cx="998475" cy="1017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22412</xdr:colOff>
      <xdr:row>319</xdr:row>
      <xdr:rowOff>156882</xdr:rowOff>
    </xdr:from>
    <xdr:to>
      <xdr:col>0</xdr:col>
      <xdr:colOff>1030412</xdr:colOff>
      <xdr:row>324</xdr:row>
      <xdr:rowOff>87195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DAB80EA2-4A49-43F2-973F-2BA27F0CC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412" y="64907832"/>
          <a:ext cx="1008000" cy="928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33619</xdr:colOff>
      <xdr:row>339</xdr:row>
      <xdr:rowOff>56029</xdr:rowOff>
    </xdr:from>
    <xdr:to>
      <xdr:col>0</xdr:col>
      <xdr:colOff>1045429</xdr:colOff>
      <xdr:row>343</xdr:row>
      <xdr:rowOff>18998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9854138C-B48F-4266-A78E-2B5C28CA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9" y="68807479"/>
          <a:ext cx="1008000" cy="766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348</xdr:row>
      <xdr:rowOff>0</xdr:rowOff>
    </xdr:from>
    <xdr:to>
      <xdr:col>0</xdr:col>
      <xdr:colOff>1045428</xdr:colOff>
      <xdr:row>351</xdr:row>
      <xdr:rowOff>172296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400853FF-CE17-4E2B-B871-CC2CAD3AF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8" y="70551675"/>
          <a:ext cx="1008000" cy="768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360</xdr:row>
      <xdr:rowOff>0</xdr:rowOff>
    </xdr:from>
    <xdr:to>
      <xdr:col>0</xdr:col>
      <xdr:colOff>1045428</xdr:colOff>
      <xdr:row>363</xdr:row>
      <xdr:rowOff>172296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97495C4B-C2E3-48ED-8445-8BAD7AC2C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8" y="72951975"/>
          <a:ext cx="1008000" cy="768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375</xdr:row>
      <xdr:rowOff>0</xdr:rowOff>
    </xdr:from>
    <xdr:to>
      <xdr:col>0</xdr:col>
      <xdr:colOff>1045428</xdr:colOff>
      <xdr:row>378</xdr:row>
      <xdr:rowOff>172296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2684657C-22BE-4B18-A2D1-01EF01067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8" y="75952350"/>
          <a:ext cx="1008000" cy="768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391</xdr:row>
      <xdr:rowOff>0</xdr:rowOff>
    </xdr:from>
    <xdr:to>
      <xdr:col>0</xdr:col>
      <xdr:colOff>1045428</xdr:colOff>
      <xdr:row>394</xdr:row>
      <xdr:rowOff>172295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2BDA4CD9-6ED7-475C-BB21-F2FA51C10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8" y="79152750"/>
          <a:ext cx="1008000" cy="768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407</xdr:row>
      <xdr:rowOff>0</xdr:rowOff>
    </xdr:from>
    <xdr:to>
      <xdr:col>0</xdr:col>
      <xdr:colOff>1045428</xdr:colOff>
      <xdr:row>410</xdr:row>
      <xdr:rowOff>172295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3B32080D-6F21-40B1-B9BC-1F63ABC97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8" y="82353150"/>
          <a:ext cx="1008000" cy="768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421</xdr:row>
      <xdr:rowOff>0</xdr:rowOff>
    </xdr:from>
    <xdr:to>
      <xdr:col>0</xdr:col>
      <xdr:colOff>1045428</xdr:colOff>
      <xdr:row>424</xdr:row>
      <xdr:rowOff>172295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44A65E5-5D15-4194-824F-5B80B4E87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8" y="85153500"/>
          <a:ext cx="1008000" cy="768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435</xdr:row>
      <xdr:rowOff>0</xdr:rowOff>
    </xdr:from>
    <xdr:to>
      <xdr:col>0</xdr:col>
      <xdr:colOff>1045428</xdr:colOff>
      <xdr:row>438</xdr:row>
      <xdr:rowOff>172295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ECF87248-8535-4EBA-9E04-C43ECACC5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8" y="87953850"/>
          <a:ext cx="1008000" cy="768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450</xdr:row>
      <xdr:rowOff>0</xdr:rowOff>
    </xdr:from>
    <xdr:to>
      <xdr:col>0</xdr:col>
      <xdr:colOff>1045428</xdr:colOff>
      <xdr:row>453</xdr:row>
      <xdr:rowOff>172295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FC16FE86-7A6B-491E-8B1B-72CAC8FEB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8" y="90954225"/>
          <a:ext cx="1008000" cy="768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22412</xdr:colOff>
      <xdr:row>472</xdr:row>
      <xdr:rowOff>112059</xdr:rowOff>
    </xdr:from>
    <xdr:to>
      <xdr:col>0</xdr:col>
      <xdr:colOff>1030412</xdr:colOff>
      <xdr:row>476</xdr:row>
      <xdr:rowOff>76970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463E5071-6373-415F-A2BE-EAFA2B660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412" y="95466834"/>
          <a:ext cx="1008000" cy="765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44824</xdr:colOff>
      <xdr:row>487</xdr:row>
      <xdr:rowOff>11205</xdr:rowOff>
    </xdr:from>
    <xdr:to>
      <xdr:col>0</xdr:col>
      <xdr:colOff>1047109</xdr:colOff>
      <xdr:row>489</xdr:row>
      <xdr:rowOff>173321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4A9ED19E-FBD3-4240-9F1F-66E4DDD70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824" y="98366355"/>
          <a:ext cx="998475" cy="565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504</xdr:row>
      <xdr:rowOff>123266</xdr:rowOff>
    </xdr:from>
    <xdr:to>
      <xdr:col>0</xdr:col>
      <xdr:colOff>1045428</xdr:colOff>
      <xdr:row>508</xdr:row>
      <xdr:rowOff>129540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3B6CDA8D-BECF-4B02-9C1C-6C6758442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8" y="101878841"/>
          <a:ext cx="1008000" cy="810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53B38-C71C-43C6-B1B6-04397BE451A6}">
  <sheetPr>
    <tabColor theme="9" tint="-0.249977111117893"/>
    <pageSetUpPr fitToPage="1"/>
  </sheetPr>
  <dimension ref="A1:Q519"/>
  <sheetViews>
    <sheetView showGridLines="0" tabSelected="1" zoomScaleNormal="100" zoomScalePageLayoutView="110" workbookViewId="0">
      <pane ySplit="3" topLeftCell="A4" activePane="bottomLeft" state="frozen"/>
      <selection activeCell="B22" sqref="B22"/>
      <selection pane="bottomLeft" activeCell="G2" sqref="G2"/>
    </sheetView>
  </sheetViews>
  <sheetFormatPr defaultColWidth="0" defaultRowHeight="0" customHeight="1" zeroHeight="1" x14ac:dyDescent="0.3"/>
  <cols>
    <col min="1" max="1" width="15.6640625" style="14" customWidth="1"/>
    <col min="2" max="2" width="13.44140625" style="200" bestFit="1" customWidth="1"/>
    <col min="3" max="3" width="13.33203125" style="200" customWidth="1"/>
    <col min="4" max="4" width="44.109375" style="201" bestFit="1" customWidth="1"/>
    <col min="5" max="5" width="18.33203125" style="201" bestFit="1" customWidth="1"/>
    <col min="6" max="6" width="12.109375" style="143" bestFit="1" customWidth="1"/>
    <col min="7" max="7" width="11.109375" style="202" bestFit="1" customWidth="1"/>
    <col min="8" max="8" width="14" style="203" bestFit="1" customWidth="1"/>
    <col min="9" max="9" width="8.44140625" style="204" bestFit="1" customWidth="1"/>
    <col min="10" max="10" width="8.5546875" style="205" bestFit="1" customWidth="1"/>
    <col min="11" max="11" width="10" style="206" bestFit="1" customWidth="1"/>
    <col min="12" max="12" width="15.6640625" style="13" customWidth="1"/>
    <col min="13" max="13" width="17.109375" style="14" customWidth="1"/>
    <col min="14" max="14" width="18" style="143" customWidth="1"/>
    <col min="15" max="15" width="8.88671875" style="14" customWidth="1"/>
    <col min="16" max="17" width="0" style="14" hidden="1" customWidth="1"/>
    <col min="18" max="16384" width="8.88671875" style="14" hidden="1"/>
  </cols>
  <sheetData>
    <row r="1" spans="1:14" ht="72.75" customHeight="1" thickBot="1" x14ac:dyDescent="0.35">
      <c r="A1" s="2"/>
      <c r="B1" s="3"/>
      <c r="C1" s="4"/>
      <c r="D1" s="5"/>
      <c r="E1" s="6"/>
      <c r="F1" s="7"/>
      <c r="G1" s="8"/>
      <c r="H1" s="9"/>
      <c r="I1" s="10"/>
      <c r="J1" s="11"/>
      <c r="K1" s="12" t="s">
        <v>0</v>
      </c>
      <c r="L1" s="1"/>
      <c r="M1" s="13"/>
      <c r="N1" s="14"/>
    </row>
    <row r="2" spans="1:14" ht="16.2" thickBot="1" x14ac:dyDescent="0.35">
      <c r="A2" s="208" t="s">
        <v>1102</v>
      </c>
      <c r="B2" s="209"/>
      <c r="C2" s="15"/>
      <c r="D2" s="16"/>
      <c r="E2" s="17"/>
      <c r="F2" s="18"/>
      <c r="G2" s="19">
        <v>0</v>
      </c>
      <c r="H2" s="20"/>
      <c r="I2" s="21"/>
      <c r="J2" s="22"/>
      <c r="K2" s="23"/>
      <c r="L2" s="1"/>
      <c r="M2" s="13"/>
      <c r="N2" s="14"/>
    </row>
    <row r="3" spans="1:14" s="36" customFormat="1" ht="31.8" thickBot="1" x14ac:dyDescent="0.35">
      <c r="A3" s="24"/>
      <c r="B3" s="25" t="s">
        <v>1</v>
      </c>
      <c r="C3" s="26" t="s">
        <v>2</v>
      </c>
      <c r="D3" s="27" t="s">
        <v>3</v>
      </c>
      <c r="E3" s="27" t="s">
        <v>4</v>
      </c>
      <c r="F3" s="28" t="s">
        <v>5</v>
      </c>
      <c r="G3" s="29" t="s">
        <v>6</v>
      </c>
      <c r="H3" s="30" t="s">
        <v>7</v>
      </c>
      <c r="I3" s="31" t="s">
        <v>8</v>
      </c>
      <c r="J3" s="32" t="s">
        <v>9</v>
      </c>
      <c r="K3" s="29" t="s">
        <v>10</v>
      </c>
      <c r="L3" s="33" t="s">
        <v>11</v>
      </c>
      <c r="M3" s="34" t="s">
        <v>12</v>
      </c>
      <c r="N3" s="35">
        <f>SUM(L:L)</f>
        <v>0</v>
      </c>
    </row>
    <row r="4" spans="1:14" ht="15.75" customHeight="1" x14ac:dyDescent="0.3">
      <c r="A4" s="37"/>
      <c r="B4" s="38"/>
      <c r="C4" s="39"/>
      <c r="D4" s="40" t="s">
        <v>13</v>
      </c>
      <c r="E4" s="41"/>
      <c r="F4" s="42" t="s">
        <v>14</v>
      </c>
      <c r="G4" s="43"/>
      <c r="H4" s="44"/>
      <c r="I4" s="45"/>
      <c r="J4" s="46"/>
      <c r="K4" s="47"/>
      <c r="L4" s="48"/>
      <c r="M4" s="1"/>
      <c r="N4" s="13"/>
    </row>
    <row r="5" spans="1:14" ht="15.6" x14ac:dyDescent="0.3">
      <c r="A5" s="49"/>
      <c r="B5" s="50" t="s">
        <v>15</v>
      </c>
      <c r="C5" s="51" t="s">
        <v>16</v>
      </c>
      <c r="D5" s="52" t="s">
        <v>17</v>
      </c>
      <c r="E5" s="52" t="s">
        <v>18</v>
      </c>
      <c r="F5" s="53">
        <v>3.6</v>
      </c>
      <c r="G5" s="54">
        <f t="shared" ref="G5:G68" si="0">$G$2</f>
        <v>0</v>
      </c>
      <c r="H5" s="55">
        <f t="shared" ref="H5:H68" si="1">IFERROR(G5*F5,"-")</f>
        <v>0</v>
      </c>
      <c r="I5" s="56">
        <v>25</v>
      </c>
      <c r="J5" s="57">
        <v>3000</v>
      </c>
      <c r="K5" s="58"/>
      <c r="L5" s="59">
        <f t="shared" ref="L5:L19" si="2">IFERROR(H5*K5,0)</f>
        <v>0</v>
      </c>
      <c r="M5" s="1"/>
      <c r="N5" s="13"/>
    </row>
    <row r="6" spans="1:14" ht="15.6" x14ac:dyDescent="0.3">
      <c r="A6" s="49"/>
      <c r="B6" s="60" t="s">
        <v>19</v>
      </c>
      <c r="C6" s="61" t="s">
        <v>16</v>
      </c>
      <c r="D6" s="62" t="s">
        <v>20</v>
      </c>
      <c r="E6" s="62" t="s">
        <v>21</v>
      </c>
      <c r="F6" s="63">
        <v>2.95</v>
      </c>
      <c r="G6" s="64">
        <f t="shared" si="0"/>
        <v>0</v>
      </c>
      <c r="H6" s="65">
        <f t="shared" si="1"/>
        <v>0</v>
      </c>
      <c r="I6" s="66">
        <v>25</v>
      </c>
      <c r="J6" s="67">
        <v>2000</v>
      </c>
      <c r="K6" s="68"/>
      <c r="L6" s="69">
        <f t="shared" si="2"/>
        <v>0</v>
      </c>
      <c r="M6" s="1"/>
      <c r="N6" s="13"/>
    </row>
    <row r="7" spans="1:14" ht="15.6" x14ac:dyDescent="0.3">
      <c r="A7" s="49"/>
      <c r="B7" s="60" t="s">
        <v>22</v>
      </c>
      <c r="C7" s="61" t="s">
        <v>16</v>
      </c>
      <c r="D7" s="62" t="s">
        <v>23</v>
      </c>
      <c r="E7" s="62" t="s">
        <v>24</v>
      </c>
      <c r="F7" s="63">
        <v>3.9</v>
      </c>
      <c r="G7" s="64">
        <f t="shared" si="0"/>
        <v>0</v>
      </c>
      <c r="H7" s="65">
        <f t="shared" si="1"/>
        <v>0</v>
      </c>
      <c r="I7" s="66">
        <v>25</v>
      </c>
      <c r="J7" s="67">
        <v>1200</v>
      </c>
      <c r="K7" s="68"/>
      <c r="L7" s="69">
        <f t="shared" si="2"/>
        <v>0</v>
      </c>
      <c r="M7" s="1"/>
      <c r="N7" s="13"/>
    </row>
    <row r="8" spans="1:14" ht="15.6" x14ac:dyDescent="0.3">
      <c r="A8" s="49"/>
      <c r="B8" s="60" t="s">
        <v>25</v>
      </c>
      <c r="C8" s="61" t="s">
        <v>16</v>
      </c>
      <c r="D8" s="62" t="s">
        <v>26</v>
      </c>
      <c r="E8" s="62" t="s">
        <v>27</v>
      </c>
      <c r="F8" s="63">
        <v>3.23</v>
      </c>
      <c r="G8" s="64">
        <f t="shared" si="0"/>
        <v>0</v>
      </c>
      <c r="H8" s="65">
        <f t="shared" si="1"/>
        <v>0</v>
      </c>
      <c r="I8" s="66">
        <v>25</v>
      </c>
      <c r="J8" s="67">
        <v>800</v>
      </c>
      <c r="K8" s="68"/>
      <c r="L8" s="69">
        <f t="shared" si="2"/>
        <v>0</v>
      </c>
      <c r="M8" s="1"/>
      <c r="N8" s="13"/>
    </row>
    <row r="9" spans="1:14" ht="15.6" x14ac:dyDescent="0.3">
      <c r="A9" s="49"/>
      <c r="B9" s="60" t="s">
        <v>28</v>
      </c>
      <c r="C9" s="61" t="s">
        <v>16</v>
      </c>
      <c r="D9" s="62" t="s">
        <v>29</v>
      </c>
      <c r="E9" s="62" t="s">
        <v>30</v>
      </c>
      <c r="F9" s="63">
        <v>8.43</v>
      </c>
      <c r="G9" s="64">
        <f t="shared" si="0"/>
        <v>0</v>
      </c>
      <c r="H9" s="65">
        <f t="shared" si="1"/>
        <v>0</v>
      </c>
      <c r="I9" s="66">
        <v>25</v>
      </c>
      <c r="J9" s="67">
        <v>400</v>
      </c>
      <c r="K9" s="68"/>
      <c r="L9" s="69">
        <f t="shared" si="2"/>
        <v>0</v>
      </c>
      <c r="M9" s="1"/>
      <c r="N9" s="13"/>
    </row>
    <row r="10" spans="1:14" ht="15.6" x14ac:dyDescent="0.3">
      <c r="A10" s="49"/>
      <c r="B10" s="70" t="s">
        <v>31</v>
      </c>
      <c r="C10" s="71" t="s">
        <v>16</v>
      </c>
      <c r="D10" s="72" t="s">
        <v>32</v>
      </c>
      <c r="E10" s="72" t="s">
        <v>33</v>
      </c>
      <c r="F10" s="73">
        <v>6.43</v>
      </c>
      <c r="G10" s="74">
        <f t="shared" si="0"/>
        <v>0</v>
      </c>
      <c r="H10" s="75">
        <f t="shared" si="1"/>
        <v>0</v>
      </c>
      <c r="I10" s="76">
        <v>25</v>
      </c>
      <c r="J10" s="77">
        <v>300</v>
      </c>
      <c r="K10" s="78"/>
      <c r="L10" s="79">
        <f t="shared" si="2"/>
        <v>0</v>
      </c>
      <c r="M10" s="1"/>
      <c r="N10" s="13"/>
    </row>
    <row r="11" spans="1:14" ht="15.6" x14ac:dyDescent="0.3">
      <c r="A11" s="49"/>
      <c r="B11" s="60" t="s">
        <v>34</v>
      </c>
      <c r="C11" s="61" t="s">
        <v>16</v>
      </c>
      <c r="D11" s="62" t="s">
        <v>35</v>
      </c>
      <c r="E11" s="62" t="s">
        <v>36</v>
      </c>
      <c r="F11" s="63">
        <v>12.75</v>
      </c>
      <c r="G11" s="64">
        <f t="shared" si="0"/>
        <v>0</v>
      </c>
      <c r="H11" s="65">
        <f t="shared" si="1"/>
        <v>0</v>
      </c>
      <c r="I11" s="66">
        <v>10</v>
      </c>
      <c r="J11" s="67">
        <v>150</v>
      </c>
      <c r="K11" s="68"/>
      <c r="L11" s="69">
        <f t="shared" si="2"/>
        <v>0</v>
      </c>
      <c r="M11" s="1"/>
      <c r="N11" s="13"/>
    </row>
    <row r="12" spans="1:14" ht="15.6" x14ac:dyDescent="0.3">
      <c r="A12" s="49"/>
      <c r="B12" s="60" t="s">
        <v>37</v>
      </c>
      <c r="C12" s="80" t="s">
        <v>16</v>
      </c>
      <c r="D12" s="62" t="s">
        <v>38</v>
      </c>
      <c r="E12" s="62" t="s">
        <v>39</v>
      </c>
      <c r="F12" s="63">
        <v>22.330000000000002</v>
      </c>
      <c r="G12" s="64">
        <f t="shared" si="0"/>
        <v>0</v>
      </c>
      <c r="H12" s="65">
        <f t="shared" si="1"/>
        <v>0</v>
      </c>
      <c r="I12" s="66">
        <v>1</v>
      </c>
      <c r="J12" s="67">
        <v>100</v>
      </c>
      <c r="K12" s="68"/>
      <c r="L12" s="69">
        <f t="shared" si="2"/>
        <v>0</v>
      </c>
      <c r="M12" s="1"/>
      <c r="N12" s="13"/>
    </row>
    <row r="13" spans="1:14" ht="15.6" x14ac:dyDescent="0.3">
      <c r="A13" s="49"/>
      <c r="B13" s="60" t="s">
        <v>40</v>
      </c>
      <c r="C13" s="80" t="s">
        <v>16</v>
      </c>
      <c r="D13" s="62" t="s">
        <v>41</v>
      </c>
      <c r="E13" s="62" t="s">
        <v>42</v>
      </c>
      <c r="F13" s="63">
        <v>29.53</v>
      </c>
      <c r="G13" s="64">
        <f t="shared" si="0"/>
        <v>0</v>
      </c>
      <c r="H13" s="65">
        <f t="shared" si="1"/>
        <v>0</v>
      </c>
      <c r="I13" s="66">
        <v>1</v>
      </c>
      <c r="J13" s="67">
        <v>60</v>
      </c>
      <c r="K13" s="68"/>
      <c r="L13" s="69">
        <f t="shared" si="2"/>
        <v>0</v>
      </c>
      <c r="M13" s="1"/>
      <c r="N13" s="13"/>
    </row>
    <row r="14" spans="1:14" ht="15.6" x14ac:dyDescent="0.3">
      <c r="A14" s="49"/>
      <c r="B14" s="60" t="s">
        <v>43</v>
      </c>
      <c r="C14" s="80" t="s">
        <v>16</v>
      </c>
      <c r="D14" s="62" t="s">
        <v>44</v>
      </c>
      <c r="E14" s="62" t="s">
        <v>45</v>
      </c>
      <c r="F14" s="63">
        <v>49.22</v>
      </c>
      <c r="G14" s="64">
        <f t="shared" si="0"/>
        <v>0</v>
      </c>
      <c r="H14" s="65">
        <f t="shared" si="1"/>
        <v>0</v>
      </c>
      <c r="I14" s="66">
        <v>1</v>
      </c>
      <c r="J14" s="67">
        <v>40</v>
      </c>
      <c r="K14" s="68"/>
      <c r="L14" s="69">
        <f t="shared" si="2"/>
        <v>0</v>
      </c>
      <c r="M14" s="1"/>
      <c r="N14" s="13"/>
    </row>
    <row r="15" spans="1:14" ht="15.6" x14ac:dyDescent="0.3">
      <c r="A15" s="49"/>
      <c r="B15" s="60" t="s">
        <v>46</v>
      </c>
      <c r="C15" s="80" t="s">
        <v>16</v>
      </c>
      <c r="D15" s="62" t="s">
        <v>47</v>
      </c>
      <c r="E15" s="62" t="s">
        <v>48</v>
      </c>
      <c r="F15" s="63">
        <v>100.94000000000001</v>
      </c>
      <c r="G15" s="64">
        <f t="shared" si="0"/>
        <v>0</v>
      </c>
      <c r="H15" s="65">
        <f t="shared" si="1"/>
        <v>0</v>
      </c>
      <c r="I15" s="66">
        <v>1</v>
      </c>
      <c r="J15" s="67">
        <v>50</v>
      </c>
      <c r="K15" s="68"/>
      <c r="L15" s="69">
        <f t="shared" si="2"/>
        <v>0</v>
      </c>
      <c r="M15" s="1"/>
      <c r="N15" s="13"/>
    </row>
    <row r="16" spans="1:14" ht="15.6" x14ac:dyDescent="0.3">
      <c r="A16" s="49"/>
      <c r="B16" s="60" t="s">
        <v>49</v>
      </c>
      <c r="C16" s="71" t="s">
        <v>16</v>
      </c>
      <c r="D16" s="62" t="s">
        <v>50</v>
      </c>
      <c r="E16" s="62" t="s">
        <v>51</v>
      </c>
      <c r="F16" s="63">
        <v>137.47999999999999</v>
      </c>
      <c r="G16" s="64">
        <f t="shared" si="0"/>
        <v>0</v>
      </c>
      <c r="H16" s="65">
        <f t="shared" si="1"/>
        <v>0</v>
      </c>
      <c r="I16" s="66">
        <v>1</v>
      </c>
      <c r="J16" s="67">
        <v>30</v>
      </c>
      <c r="K16" s="68"/>
      <c r="L16" s="69">
        <f t="shared" si="2"/>
        <v>0</v>
      </c>
      <c r="M16" s="1"/>
      <c r="N16" s="13"/>
    </row>
    <row r="17" spans="1:14" ht="15.6" x14ac:dyDescent="0.3">
      <c r="A17" s="49"/>
      <c r="B17" s="60" t="s">
        <v>52</v>
      </c>
      <c r="C17" s="71" t="s">
        <v>16</v>
      </c>
      <c r="D17" s="62" t="s">
        <v>53</v>
      </c>
      <c r="E17" s="62" t="s">
        <v>54</v>
      </c>
      <c r="F17" s="63">
        <v>302.69</v>
      </c>
      <c r="G17" s="64">
        <f t="shared" si="0"/>
        <v>0</v>
      </c>
      <c r="H17" s="65">
        <f t="shared" si="1"/>
        <v>0</v>
      </c>
      <c r="I17" s="66">
        <v>1</v>
      </c>
      <c r="J17" s="67">
        <v>12</v>
      </c>
      <c r="K17" s="68"/>
      <c r="L17" s="69">
        <f t="shared" si="2"/>
        <v>0</v>
      </c>
      <c r="M17" s="1"/>
      <c r="N17" s="13"/>
    </row>
    <row r="18" spans="1:14" ht="15.6" x14ac:dyDescent="0.3">
      <c r="A18" s="49"/>
      <c r="B18" s="60" t="s">
        <v>55</v>
      </c>
      <c r="C18" s="71" t="s">
        <v>16</v>
      </c>
      <c r="D18" s="62" t="s">
        <v>56</v>
      </c>
      <c r="E18" s="62" t="s">
        <v>57</v>
      </c>
      <c r="F18" s="63">
        <v>687.92</v>
      </c>
      <c r="G18" s="64">
        <f t="shared" si="0"/>
        <v>0</v>
      </c>
      <c r="H18" s="65">
        <f t="shared" si="1"/>
        <v>0</v>
      </c>
      <c r="I18" s="66">
        <v>1</v>
      </c>
      <c r="J18" s="67">
        <v>6</v>
      </c>
      <c r="K18" s="68"/>
      <c r="L18" s="69">
        <f t="shared" si="2"/>
        <v>0</v>
      </c>
      <c r="M18" s="1"/>
      <c r="N18" s="13"/>
    </row>
    <row r="19" spans="1:14" ht="15.6" x14ac:dyDescent="0.3">
      <c r="A19" s="49"/>
      <c r="B19" s="60" t="s">
        <v>58</v>
      </c>
      <c r="C19" s="71" t="s">
        <v>16</v>
      </c>
      <c r="D19" s="62" t="s">
        <v>59</v>
      </c>
      <c r="E19" s="62" t="s">
        <v>60</v>
      </c>
      <c r="F19" s="63">
        <v>1136.8399999999999</v>
      </c>
      <c r="G19" s="64">
        <f t="shared" si="0"/>
        <v>0</v>
      </c>
      <c r="H19" s="65">
        <f t="shared" si="1"/>
        <v>0</v>
      </c>
      <c r="I19" s="66">
        <v>1</v>
      </c>
      <c r="J19" s="67">
        <v>3</v>
      </c>
      <c r="K19" s="68"/>
      <c r="L19" s="69">
        <f t="shared" si="2"/>
        <v>0</v>
      </c>
      <c r="M19" s="1"/>
      <c r="N19" s="13"/>
    </row>
    <row r="20" spans="1:14" ht="15.75" customHeight="1" x14ac:dyDescent="0.3">
      <c r="A20" s="37"/>
      <c r="B20" s="38"/>
      <c r="C20" s="39"/>
      <c r="D20" s="40" t="s">
        <v>61</v>
      </c>
      <c r="E20" s="41"/>
      <c r="F20" s="42" t="s">
        <v>14</v>
      </c>
      <c r="G20" s="81">
        <f t="shared" si="0"/>
        <v>0</v>
      </c>
      <c r="H20" s="44" t="str">
        <f t="shared" si="1"/>
        <v>-</v>
      </c>
      <c r="I20" s="45"/>
      <c r="J20" s="46"/>
      <c r="K20" s="47"/>
      <c r="L20" s="48"/>
      <c r="M20" s="1"/>
      <c r="N20" s="13"/>
    </row>
    <row r="21" spans="1:14" ht="15.6" x14ac:dyDescent="0.3">
      <c r="A21" s="49"/>
      <c r="B21" s="82" t="s">
        <v>62</v>
      </c>
      <c r="C21" s="83" t="s">
        <v>63</v>
      </c>
      <c r="D21" s="84" t="s">
        <v>64</v>
      </c>
      <c r="E21" s="84" t="s">
        <v>65</v>
      </c>
      <c r="F21" s="85">
        <v>19.330000000000002</v>
      </c>
      <c r="G21" s="86">
        <f t="shared" si="0"/>
        <v>0</v>
      </c>
      <c r="H21" s="87">
        <f t="shared" si="1"/>
        <v>0</v>
      </c>
      <c r="I21" s="88">
        <v>25</v>
      </c>
      <c r="J21" s="22">
        <v>2000</v>
      </c>
      <c r="K21" s="89"/>
      <c r="L21" s="90">
        <f t="shared" ref="L21:L71" si="3">IFERROR(H21*K21,0)</f>
        <v>0</v>
      </c>
      <c r="M21" s="1"/>
      <c r="N21" s="13"/>
    </row>
    <row r="22" spans="1:14" ht="15.6" x14ac:dyDescent="0.3">
      <c r="A22" s="49"/>
      <c r="B22" s="91"/>
      <c r="C22" s="92"/>
      <c r="D22" s="93"/>
      <c r="E22" s="93"/>
      <c r="F22" s="94" t="s">
        <v>14</v>
      </c>
      <c r="G22" s="95">
        <f t="shared" si="0"/>
        <v>0</v>
      </c>
      <c r="H22" s="96" t="str">
        <f t="shared" si="1"/>
        <v>-</v>
      </c>
      <c r="I22" s="97"/>
      <c r="J22" s="98"/>
      <c r="K22" s="99"/>
      <c r="L22" s="100"/>
      <c r="M22" s="1"/>
      <c r="N22" s="13"/>
    </row>
    <row r="23" spans="1:14" ht="15.6" x14ac:dyDescent="0.3">
      <c r="A23" s="49"/>
      <c r="B23" s="50" t="s">
        <v>66</v>
      </c>
      <c r="C23" s="83" t="s">
        <v>63</v>
      </c>
      <c r="D23" s="52" t="s">
        <v>67</v>
      </c>
      <c r="E23" s="52" t="s">
        <v>68</v>
      </c>
      <c r="F23" s="53">
        <v>8.57</v>
      </c>
      <c r="G23" s="54">
        <f t="shared" si="0"/>
        <v>0</v>
      </c>
      <c r="H23" s="55">
        <f t="shared" si="1"/>
        <v>0</v>
      </c>
      <c r="I23" s="56">
        <v>25</v>
      </c>
      <c r="J23" s="57">
        <v>800</v>
      </c>
      <c r="K23" s="58"/>
      <c r="L23" s="59">
        <f t="shared" si="3"/>
        <v>0</v>
      </c>
      <c r="M23" s="1"/>
      <c r="N23" s="13"/>
    </row>
    <row r="24" spans="1:14" ht="15.6" x14ac:dyDescent="0.3">
      <c r="A24" s="49"/>
      <c r="B24" s="70" t="s">
        <v>69</v>
      </c>
      <c r="C24" s="71" t="s">
        <v>63</v>
      </c>
      <c r="D24" s="72" t="s">
        <v>70</v>
      </c>
      <c r="E24" s="72" t="s">
        <v>71</v>
      </c>
      <c r="F24" s="73">
        <v>6.4</v>
      </c>
      <c r="G24" s="74">
        <f t="shared" si="0"/>
        <v>0</v>
      </c>
      <c r="H24" s="75">
        <f t="shared" si="1"/>
        <v>0</v>
      </c>
      <c r="I24" s="76">
        <v>100</v>
      </c>
      <c r="J24" s="77">
        <v>800</v>
      </c>
      <c r="K24" s="78"/>
      <c r="L24" s="79">
        <f t="shared" si="3"/>
        <v>0</v>
      </c>
      <c r="M24" s="1"/>
      <c r="N24" s="13"/>
    </row>
    <row r="25" spans="1:14" ht="15.6" x14ac:dyDescent="0.3">
      <c r="A25" s="49"/>
      <c r="B25" s="91"/>
      <c r="C25" s="92"/>
      <c r="D25" s="93"/>
      <c r="E25" s="93"/>
      <c r="F25" s="94" t="s">
        <v>14</v>
      </c>
      <c r="G25" s="95">
        <f t="shared" si="0"/>
        <v>0</v>
      </c>
      <c r="H25" s="96" t="str">
        <f t="shared" si="1"/>
        <v>-</v>
      </c>
      <c r="I25" s="97"/>
      <c r="J25" s="98"/>
      <c r="K25" s="99"/>
      <c r="L25" s="100"/>
      <c r="M25" s="1"/>
      <c r="N25" s="13"/>
    </row>
    <row r="26" spans="1:14" ht="15.6" x14ac:dyDescent="0.3">
      <c r="A26" s="49"/>
      <c r="B26" s="50" t="s">
        <v>72</v>
      </c>
      <c r="C26" s="83" t="s">
        <v>63</v>
      </c>
      <c r="D26" s="52" t="s">
        <v>73</v>
      </c>
      <c r="E26" s="52" t="s">
        <v>74</v>
      </c>
      <c r="F26" s="53">
        <v>8.7799999999999994</v>
      </c>
      <c r="G26" s="54">
        <f t="shared" si="0"/>
        <v>0</v>
      </c>
      <c r="H26" s="55">
        <f t="shared" si="1"/>
        <v>0</v>
      </c>
      <c r="I26" s="56">
        <v>25</v>
      </c>
      <c r="J26" s="57">
        <v>800</v>
      </c>
      <c r="K26" s="58"/>
      <c r="L26" s="59">
        <f t="shared" si="3"/>
        <v>0</v>
      </c>
      <c r="M26" s="1"/>
      <c r="N26" s="13"/>
    </row>
    <row r="27" spans="1:14" ht="15.6" x14ac:dyDescent="0.3">
      <c r="A27" s="49"/>
      <c r="B27" s="60" t="s">
        <v>75</v>
      </c>
      <c r="C27" s="71" t="s">
        <v>63</v>
      </c>
      <c r="D27" s="62" t="s">
        <v>76</v>
      </c>
      <c r="E27" s="62" t="s">
        <v>77</v>
      </c>
      <c r="F27" s="63">
        <v>7.9399999999999995</v>
      </c>
      <c r="G27" s="64">
        <f t="shared" si="0"/>
        <v>0</v>
      </c>
      <c r="H27" s="65">
        <f t="shared" si="1"/>
        <v>0</v>
      </c>
      <c r="I27" s="66">
        <v>25</v>
      </c>
      <c r="J27" s="67">
        <v>800</v>
      </c>
      <c r="K27" s="68"/>
      <c r="L27" s="69">
        <f t="shared" si="3"/>
        <v>0</v>
      </c>
      <c r="M27" s="1"/>
      <c r="N27" s="13"/>
    </row>
    <row r="28" spans="1:14" ht="15.6" x14ac:dyDescent="0.3">
      <c r="A28" s="49"/>
      <c r="B28" s="70" t="s">
        <v>78</v>
      </c>
      <c r="C28" s="71" t="s">
        <v>63</v>
      </c>
      <c r="D28" s="72" t="s">
        <v>79</v>
      </c>
      <c r="E28" s="72" t="s">
        <v>80</v>
      </c>
      <c r="F28" s="73">
        <v>6.54</v>
      </c>
      <c r="G28" s="74">
        <f t="shared" si="0"/>
        <v>0</v>
      </c>
      <c r="H28" s="75">
        <f t="shared" si="1"/>
        <v>0</v>
      </c>
      <c r="I28" s="76">
        <v>25</v>
      </c>
      <c r="J28" s="77">
        <v>800</v>
      </c>
      <c r="K28" s="78"/>
      <c r="L28" s="79">
        <f t="shared" si="3"/>
        <v>0</v>
      </c>
      <c r="M28" s="1"/>
      <c r="N28" s="13"/>
    </row>
    <row r="29" spans="1:14" ht="15.6" x14ac:dyDescent="0.3">
      <c r="A29" s="49"/>
      <c r="B29" s="91"/>
      <c r="C29" s="92"/>
      <c r="D29" s="93"/>
      <c r="E29" s="93"/>
      <c r="F29" s="94" t="s">
        <v>14</v>
      </c>
      <c r="G29" s="95">
        <f t="shared" si="0"/>
        <v>0</v>
      </c>
      <c r="H29" s="96" t="str">
        <f t="shared" si="1"/>
        <v>-</v>
      </c>
      <c r="I29" s="97"/>
      <c r="J29" s="98"/>
      <c r="K29" s="99"/>
      <c r="L29" s="100"/>
      <c r="M29" s="1"/>
      <c r="N29" s="13"/>
    </row>
    <row r="30" spans="1:14" ht="15.6" x14ac:dyDescent="0.3">
      <c r="A30" s="49"/>
      <c r="B30" s="50" t="s">
        <v>81</v>
      </c>
      <c r="C30" s="83" t="s">
        <v>63</v>
      </c>
      <c r="D30" s="52" t="s">
        <v>82</v>
      </c>
      <c r="E30" s="52" t="s">
        <v>83</v>
      </c>
      <c r="F30" s="53">
        <v>17.350000000000001</v>
      </c>
      <c r="G30" s="54">
        <f t="shared" si="0"/>
        <v>0</v>
      </c>
      <c r="H30" s="55">
        <f t="shared" si="1"/>
        <v>0</v>
      </c>
      <c r="I30" s="56">
        <v>25</v>
      </c>
      <c r="J30" s="57">
        <v>500</v>
      </c>
      <c r="K30" s="58"/>
      <c r="L30" s="59">
        <f t="shared" si="3"/>
        <v>0</v>
      </c>
      <c r="M30" s="1"/>
      <c r="N30" s="13"/>
    </row>
    <row r="31" spans="1:14" ht="15.6" x14ac:dyDescent="0.3">
      <c r="A31" s="49"/>
      <c r="B31" s="60" t="s">
        <v>84</v>
      </c>
      <c r="C31" s="71" t="s">
        <v>63</v>
      </c>
      <c r="D31" s="62" t="s">
        <v>85</v>
      </c>
      <c r="E31" s="62" t="s">
        <v>86</v>
      </c>
      <c r="F31" s="63">
        <v>19.59</v>
      </c>
      <c r="G31" s="64">
        <f t="shared" si="0"/>
        <v>0</v>
      </c>
      <c r="H31" s="65">
        <f t="shared" si="1"/>
        <v>0</v>
      </c>
      <c r="I31" s="66">
        <v>25</v>
      </c>
      <c r="J31" s="67">
        <v>500</v>
      </c>
      <c r="K31" s="68"/>
      <c r="L31" s="69">
        <f t="shared" si="3"/>
        <v>0</v>
      </c>
      <c r="M31" s="1"/>
      <c r="N31" s="13"/>
    </row>
    <row r="32" spans="1:14" ht="15.6" x14ac:dyDescent="0.3">
      <c r="A32" s="49"/>
      <c r="B32" s="70" t="s">
        <v>87</v>
      </c>
      <c r="C32" s="71" t="s">
        <v>63</v>
      </c>
      <c r="D32" s="72" t="s">
        <v>88</v>
      </c>
      <c r="E32" s="72" t="s">
        <v>89</v>
      </c>
      <c r="F32" s="73">
        <v>15.87</v>
      </c>
      <c r="G32" s="74">
        <f t="shared" si="0"/>
        <v>0</v>
      </c>
      <c r="H32" s="75">
        <f t="shared" si="1"/>
        <v>0</v>
      </c>
      <c r="I32" s="76">
        <v>25</v>
      </c>
      <c r="J32" s="77">
        <v>500</v>
      </c>
      <c r="K32" s="78"/>
      <c r="L32" s="79">
        <f t="shared" si="3"/>
        <v>0</v>
      </c>
      <c r="M32" s="1"/>
      <c r="N32" s="13"/>
    </row>
    <row r="33" spans="1:14" ht="15.6" x14ac:dyDescent="0.3">
      <c r="A33" s="49"/>
      <c r="B33" s="91"/>
      <c r="C33" s="92"/>
      <c r="D33" s="93"/>
      <c r="E33" s="93"/>
      <c r="F33" s="94" t="s">
        <v>14</v>
      </c>
      <c r="G33" s="95">
        <f t="shared" si="0"/>
        <v>0</v>
      </c>
      <c r="H33" s="96" t="str">
        <f t="shared" si="1"/>
        <v>-</v>
      </c>
      <c r="I33" s="97"/>
      <c r="J33" s="98"/>
      <c r="K33" s="99"/>
      <c r="L33" s="100"/>
      <c r="M33" s="1"/>
      <c r="N33" s="13"/>
    </row>
    <row r="34" spans="1:14" ht="15.6" x14ac:dyDescent="0.3">
      <c r="A34" s="49"/>
      <c r="B34" s="50" t="s">
        <v>90</v>
      </c>
      <c r="C34" s="83" t="s">
        <v>63</v>
      </c>
      <c r="D34" s="52" t="s">
        <v>91</v>
      </c>
      <c r="E34" s="52" t="s">
        <v>92</v>
      </c>
      <c r="F34" s="53">
        <v>13.74</v>
      </c>
      <c r="G34" s="54">
        <f t="shared" si="0"/>
        <v>0</v>
      </c>
      <c r="H34" s="55">
        <f t="shared" si="1"/>
        <v>0</v>
      </c>
      <c r="I34" s="56">
        <v>25</v>
      </c>
      <c r="J34" s="57">
        <v>400</v>
      </c>
      <c r="K34" s="58"/>
      <c r="L34" s="59">
        <f t="shared" si="3"/>
        <v>0</v>
      </c>
      <c r="M34" s="1"/>
      <c r="N34" s="13"/>
    </row>
    <row r="35" spans="1:14" ht="15.6" x14ac:dyDescent="0.3">
      <c r="A35" s="49"/>
      <c r="B35" s="60" t="s">
        <v>93</v>
      </c>
      <c r="C35" s="61" t="s">
        <v>63</v>
      </c>
      <c r="D35" s="62" t="s">
        <v>94</v>
      </c>
      <c r="E35" s="62" t="s">
        <v>95</v>
      </c>
      <c r="F35" s="63">
        <v>14.03</v>
      </c>
      <c r="G35" s="64">
        <f t="shared" si="0"/>
        <v>0</v>
      </c>
      <c r="H35" s="65">
        <f t="shared" si="1"/>
        <v>0</v>
      </c>
      <c r="I35" s="66">
        <v>25</v>
      </c>
      <c r="J35" s="67">
        <v>400</v>
      </c>
      <c r="K35" s="68"/>
      <c r="L35" s="69">
        <f t="shared" si="3"/>
        <v>0</v>
      </c>
      <c r="M35" s="1"/>
      <c r="N35" s="13"/>
    </row>
    <row r="36" spans="1:14" ht="15.6" x14ac:dyDescent="0.3">
      <c r="A36" s="49"/>
      <c r="B36" s="60" t="s">
        <v>96</v>
      </c>
      <c r="C36" s="61" t="s">
        <v>63</v>
      </c>
      <c r="D36" s="62" t="s">
        <v>97</v>
      </c>
      <c r="E36" s="62" t="s">
        <v>98</v>
      </c>
      <c r="F36" s="63">
        <v>11.32</v>
      </c>
      <c r="G36" s="64">
        <f t="shared" si="0"/>
        <v>0</v>
      </c>
      <c r="H36" s="65">
        <f t="shared" si="1"/>
        <v>0</v>
      </c>
      <c r="I36" s="66">
        <v>25</v>
      </c>
      <c r="J36" s="67">
        <v>350</v>
      </c>
      <c r="K36" s="68"/>
      <c r="L36" s="69">
        <f t="shared" si="3"/>
        <v>0</v>
      </c>
      <c r="M36" s="1"/>
      <c r="N36" s="13"/>
    </row>
    <row r="37" spans="1:14" ht="15.6" x14ac:dyDescent="0.3">
      <c r="A37" s="49"/>
      <c r="B37" s="70" t="s">
        <v>99</v>
      </c>
      <c r="C37" s="71" t="s">
        <v>63</v>
      </c>
      <c r="D37" s="72" t="s">
        <v>100</v>
      </c>
      <c r="E37" s="72" t="s">
        <v>101</v>
      </c>
      <c r="F37" s="73">
        <v>11.24</v>
      </c>
      <c r="G37" s="74">
        <f t="shared" si="0"/>
        <v>0</v>
      </c>
      <c r="H37" s="75">
        <f t="shared" si="1"/>
        <v>0</v>
      </c>
      <c r="I37" s="76">
        <v>25</v>
      </c>
      <c r="J37" s="77">
        <v>350</v>
      </c>
      <c r="K37" s="78"/>
      <c r="L37" s="79">
        <f t="shared" si="3"/>
        <v>0</v>
      </c>
      <c r="M37" s="1"/>
      <c r="N37" s="13"/>
    </row>
    <row r="38" spans="1:14" ht="15.6" x14ac:dyDescent="0.3">
      <c r="A38" s="49"/>
      <c r="B38" s="91"/>
      <c r="C38" s="92"/>
      <c r="D38" s="93"/>
      <c r="E38" s="93"/>
      <c r="F38" s="94" t="s">
        <v>14</v>
      </c>
      <c r="G38" s="95">
        <f t="shared" si="0"/>
        <v>0</v>
      </c>
      <c r="H38" s="96" t="str">
        <f t="shared" si="1"/>
        <v>-</v>
      </c>
      <c r="I38" s="97"/>
      <c r="J38" s="98"/>
      <c r="K38" s="99"/>
      <c r="L38" s="100"/>
      <c r="M38" s="1"/>
      <c r="N38" s="13"/>
    </row>
    <row r="39" spans="1:14" ht="15.6" x14ac:dyDescent="0.3">
      <c r="A39" s="49"/>
      <c r="B39" s="50" t="s">
        <v>102</v>
      </c>
      <c r="C39" s="51" t="s">
        <v>63</v>
      </c>
      <c r="D39" s="52" t="s">
        <v>103</v>
      </c>
      <c r="E39" s="52" t="s">
        <v>104</v>
      </c>
      <c r="F39" s="53">
        <v>24.720000000000002</v>
      </c>
      <c r="G39" s="54">
        <f t="shared" si="0"/>
        <v>0</v>
      </c>
      <c r="H39" s="55">
        <f t="shared" si="1"/>
        <v>0</v>
      </c>
      <c r="I39" s="56">
        <v>10</v>
      </c>
      <c r="J39" s="57">
        <v>200</v>
      </c>
      <c r="K39" s="58"/>
      <c r="L39" s="59">
        <f t="shared" si="3"/>
        <v>0</v>
      </c>
      <c r="M39" s="1"/>
      <c r="N39" s="13"/>
    </row>
    <row r="40" spans="1:14" ht="15.6" x14ac:dyDescent="0.3">
      <c r="A40" s="49"/>
      <c r="B40" s="60" t="s">
        <v>105</v>
      </c>
      <c r="C40" s="61" t="s">
        <v>63</v>
      </c>
      <c r="D40" s="62" t="s">
        <v>106</v>
      </c>
      <c r="E40" s="62" t="s">
        <v>107</v>
      </c>
      <c r="F40" s="101">
        <v>21.95</v>
      </c>
      <c r="G40" s="64">
        <f t="shared" si="0"/>
        <v>0</v>
      </c>
      <c r="H40" s="65">
        <f t="shared" si="1"/>
        <v>0</v>
      </c>
      <c r="I40" s="66">
        <v>10</v>
      </c>
      <c r="J40" s="67">
        <v>200</v>
      </c>
      <c r="K40" s="68"/>
      <c r="L40" s="69">
        <f t="shared" si="3"/>
        <v>0</v>
      </c>
      <c r="M40" s="1"/>
      <c r="N40" s="13"/>
    </row>
    <row r="41" spans="1:14" ht="15.6" x14ac:dyDescent="0.3">
      <c r="A41" s="49"/>
      <c r="B41" s="70" t="s">
        <v>108</v>
      </c>
      <c r="C41" s="71" t="s">
        <v>63</v>
      </c>
      <c r="D41" s="72" t="s">
        <v>109</v>
      </c>
      <c r="E41" s="72" t="s">
        <v>110</v>
      </c>
      <c r="F41" s="73">
        <v>20.490000000000002</v>
      </c>
      <c r="G41" s="74">
        <f t="shared" si="0"/>
        <v>0</v>
      </c>
      <c r="H41" s="75">
        <f t="shared" si="1"/>
        <v>0</v>
      </c>
      <c r="I41" s="76">
        <v>10</v>
      </c>
      <c r="J41" s="77">
        <v>160</v>
      </c>
      <c r="K41" s="78"/>
      <c r="L41" s="79">
        <f t="shared" si="3"/>
        <v>0</v>
      </c>
      <c r="M41" s="1"/>
      <c r="N41" s="13"/>
    </row>
    <row r="42" spans="1:14" ht="15.6" x14ac:dyDescent="0.3">
      <c r="A42" s="49"/>
      <c r="B42" s="91"/>
      <c r="C42" s="92"/>
      <c r="D42" s="93"/>
      <c r="E42" s="93"/>
      <c r="F42" s="94" t="s">
        <v>14</v>
      </c>
      <c r="G42" s="95">
        <f t="shared" si="0"/>
        <v>0</v>
      </c>
      <c r="H42" s="96" t="str">
        <f t="shared" si="1"/>
        <v>-</v>
      </c>
      <c r="I42" s="97"/>
      <c r="J42" s="98"/>
      <c r="K42" s="99"/>
      <c r="L42" s="100"/>
      <c r="M42" s="1"/>
      <c r="N42" s="13"/>
    </row>
    <row r="43" spans="1:14" ht="15.6" x14ac:dyDescent="0.3">
      <c r="A43" s="49"/>
      <c r="B43" s="50" t="s">
        <v>111</v>
      </c>
      <c r="C43" s="51" t="s">
        <v>63</v>
      </c>
      <c r="D43" s="52" t="s">
        <v>112</v>
      </c>
      <c r="E43" s="52" t="s">
        <v>113</v>
      </c>
      <c r="F43" s="102">
        <v>30.2</v>
      </c>
      <c r="G43" s="54">
        <f t="shared" si="0"/>
        <v>0</v>
      </c>
      <c r="H43" s="55">
        <f t="shared" si="1"/>
        <v>0</v>
      </c>
      <c r="I43" s="56">
        <v>1</v>
      </c>
      <c r="J43" s="57">
        <v>100</v>
      </c>
      <c r="K43" s="58"/>
      <c r="L43" s="59">
        <f t="shared" si="3"/>
        <v>0</v>
      </c>
      <c r="M43" s="1"/>
      <c r="N43" s="13"/>
    </row>
    <row r="44" spans="1:14" ht="15.6" x14ac:dyDescent="0.3">
      <c r="A44" s="49"/>
      <c r="B44" s="60" t="s">
        <v>114</v>
      </c>
      <c r="C44" s="71" t="s">
        <v>63</v>
      </c>
      <c r="D44" s="62" t="s">
        <v>115</v>
      </c>
      <c r="E44" s="62" t="s">
        <v>116</v>
      </c>
      <c r="F44" s="63">
        <v>28.5</v>
      </c>
      <c r="G44" s="64">
        <f t="shared" si="0"/>
        <v>0</v>
      </c>
      <c r="H44" s="65">
        <f t="shared" si="1"/>
        <v>0</v>
      </c>
      <c r="I44" s="66">
        <v>1</v>
      </c>
      <c r="J44" s="67">
        <v>100</v>
      </c>
      <c r="K44" s="68"/>
      <c r="L44" s="69">
        <f t="shared" si="3"/>
        <v>0</v>
      </c>
      <c r="M44" s="1"/>
      <c r="N44" s="13"/>
    </row>
    <row r="45" spans="1:14" ht="15.6" x14ac:dyDescent="0.3">
      <c r="A45" s="49"/>
      <c r="B45" s="70" t="s">
        <v>117</v>
      </c>
      <c r="C45" s="71" t="s">
        <v>63</v>
      </c>
      <c r="D45" s="72" t="s">
        <v>118</v>
      </c>
      <c r="E45" s="72" t="s">
        <v>119</v>
      </c>
      <c r="F45" s="73">
        <v>28.5</v>
      </c>
      <c r="G45" s="74">
        <f t="shared" si="0"/>
        <v>0</v>
      </c>
      <c r="H45" s="75">
        <f t="shared" si="1"/>
        <v>0</v>
      </c>
      <c r="I45" s="76">
        <v>1</v>
      </c>
      <c r="J45" s="77">
        <v>100</v>
      </c>
      <c r="K45" s="78"/>
      <c r="L45" s="79">
        <f t="shared" si="3"/>
        <v>0</v>
      </c>
      <c r="M45" s="1"/>
      <c r="N45" s="13"/>
    </row>
    <row r="46" spans="1:14" ht="15.6" x14ac:dyDescent="0.3">
      <c r="A46" s="49"/>
      <c r="B46" s="91"/>
      <c r="C46" s="92"/>
      <c r="D46" s="93"/>
      <c r="E46" s="93"/>
      <c r="F46" s="94" t="s">
        <v>14</v>
      </c>
      <c r="G46" s="95">
        <f t="shared" si="0"/>
        <v>0</v>
      </c>
      <c r="H46" s="96" t="str">
        <f t="shared" si="1"/>
        <v>-</v>
      </c>
      <c r="I46" s="97"/>
      <c r="J46" s="98"/>
      <c r="K46" s="99"/>
      <c r="L46" s="100"/>
      <c r="M46" s="1"/>
      <c r="N46" s="13"/>
    </row>
    <row r="47" spans="1:14" ht="15.6" x14ac:dyDescent="0.3">
      <c r="A47" s="49"/>
      <c r="B47" s="50" t="s">
        <v>120</v>
      </c>
      <c r="C47" s="83" t="s">
        <v>63</v>
      </c>
      <c r="D47" s="52" t="s">
        <v>121</v>
      </c>
      <c r="E47" s="52" t="s">
        <v>122</v>
      </c>
      <c r="F47" s="53">
        <v>51.089999999999996</v>
      </c>
      <c r="G47" s="54">
        <f t="shared" si="0"/>
        <v>0</v>
      </c>
      <c r="H47" s="55">
        <f t="shared" si="1"/>
        <v>0</v>
      </c>
      <c r="I47" s="56">
        <v>1</v>
      </c>
      <c r="J47" s="57">
        <v>100</v>
      </c>
      <c r="K47" s="58"/>
      <c r="L47" s="59">
        <f t="shared" si="3"/>
        <v>0</v>
      </c>
      <c r="M47" s="1"/>
      <c r="N47" s="13"/>
    </row>
    <row r="48" spans="1:14" ht="15.6" x14ac:dyDescent="0.3">
      <c r="A48" s="49"/>
      <c r="B48" s="60" t="s">
        <v>123</v>
      </c>
      <c r="C48" s="71" t="s">
        <v>63</v>
      </c>
      <c r="D48" s="62" t="s">
        <v>124</v>
      </c>
      <c r="E48" s="62" t="s">
        <v>125</v>
      </c>
      <c r="F48" s="63">
        <v>48.089999999999996</v>
      </c>
      <c r="G48" s="64">
        <f t="shared" si="0"/>
        <v>0</v>
      </c>
      <c r="H48" s="65">
        <f t="shared" si="1"/>
        <v>0</v>
      </c>
      <c r="I48" s="66">
        <v>1</v>
      </c>
      <c r="J48" s="67">
        <v>100</v>
      </c>
      <c r="K48" s="68"/>
      <c r="L48" s="69">
        <f t="shared" si="3"/>
        <v>0</v>
      </c>
      <c r="M48" s="1"/>
      <c r="N48" s="13"/>
    </row>
    <row r="49" spans="1:14" ht="15.6" x14ac:dyDescent="0.3">
      <c r="A49" s="49"/>
      <c r="B49" s="60" t="s">
        <v>126</v>
      </c>
      <c r="C49" s="71" t="s">
        <v>63</v>
      </c>
      <c r="D49" s="62" t="s">
        <v>127</v>
      </c>
      <c r="E49" s="62" t="s">
        <v>128</v>
      </c>
      <c r="F49" s="63">
        <v>48.089999999999996</v>
      </c>
      <c r="G49" s="64">
        <f t="shared" si="0"/>
        <v>0</v>
      </c>
      <c r="H49" s="65">
        <f t="shared" si="1"/>
        <v>0</v>
      </c>
      <c r="I49" s="66">
        <v>1</v>
      </c>
      <c r="J49" s="67">
        <v>100</v>
      </c>
      <c r="K49" s="68"/>
      <c r="L49" s="69">
        <f t="shared" si="3"/>
        <v>0</v>
      </c>
      <c r="M49" s="1"/>
      <c r="N49" s="13"/>
    </row>
    <row r="50" spans="1:14" ht="15.6" x14ac:dyDescent="0.3">
      <c r="A50" s="49"/>
      <c r="B50" s="70" t="s">
        <v>129</v>
      </c>
      <c r="C50" s="71" t="s">
        <v>63</v>
      </c>
      <c r="D50" s="72" t="s">
        <v>130</v>
      </c>
      <c r="E50" s="72" t="s">
        <v>131</v>
      </c>
      <c r="F50" s="73">
        <v>47.169999999999995</v>
      </c>
      <c r="G50" s="74">
        <f t="shared" si="0"/>
        <v>0</v>
      </c>
      <c r="H50" s="75">
        <f t="shared" si="1"/>
        <v>0</v>
      </c>
      <c r="I50" s="76">
        <v>1</v>
      </c>
      <c r="J50" s="77">
        <v>100</v>
      </c>
      <c r="K50" s="78"/>
      <c r="L50" s="79">
        <f t="shared" si="3"/>
        <v>0</v>
      </c>
      <c r="M50" s="1"/>
      <c r="N50" s="13"/>
    </row>
    <row r="51" spans="1:14" ht="15.6" x14ac:dyDescent="0.3">
      <c r="A51" s="49"/>
      <c r="B51" s="91"/>
      <c r="C51" s="92"/>
      <c r="D51" s="93"/>
      <c r="E51" s="93"/>
      <c r="F51" s="94" t="s">
        <v>14</v>
      </c>
      <c r="G51" s="95">
        <f t="shared" si="0"/>
        <v>0</v>
      </c>
      <c r="H51" s="96" t="str">
        <f t="shared" si="1"/>
        <v>-</v>
      </c>
      <c r="I51" s="97"/>
      <c r="J51" s="98"/>
      <c r="K51" s="99"/>
      <c r="L51" s="100"/>
      <c r="M51" s="1"/>
      <c r="N51" s="13"/>
    </row>
    <row r="52" spans="1:14" ht="15.6" x14ac:dyDescent="0.3">
      <c r="A52" s="49"/>
      <c r="B52" s="50" t="s">
        <v>132</v>
      </c>
      <c r="C52" s="83" t="s">
        <v>63</v>
      </c>
      <c r="D52" s="52" t="s">
        <v>133</v>
      </c>
      <c r="E52" s="52" t="s">
        <v>134</v>
      </c>
      <c r="F52" s="53">
        <v>83.13000000000001</v>
      </c>
      <c r="G52" s="54">
        <f t="shared" si="0"/>
        <v>0</v>
      </c>
      <c r="H52" s="55">
        <f t="shared" si="1"/>
        <v>0</v>
      </c>
      <c r="I52" s="56">
        <v>1</v>
      </c>
      <c r="J52" s="57">
        <v>50</v>
      </c>
      <c r="K52" s="58"/>
      <c r="L52" s="59">
        <f t="shared" si="3"/>
        <v>0</v>
      </c>
      <c r="M52" s="1"/>
      <c r="N52" s="13"/>
    </row>
    <row r="53" spans="1:14" ht="15.6" x14ac:dyDescent="0.3">
      <c r="A53" s="49"/>
      <c r="B53" s="60" t="s">
        <v>135</v>
      </c>
      <c r="C53" s="71" t="s">
        <v>63</v>
      </c>
      <c r="D53" s="62" t="s">
        <v>136</v>
      </c>
      <c r="E53" s="62" t="s">
        <v>137</v>
      </c>
      <c r="F53" s="63">
        <v>79.849999999999994</v>
      </c>
      <c r="G53" s="64">
        <f t="shared" si="0"/>
        <v>0</v>
      </c>
      <c r="H53" s="65">
        <f t="shared" si="1"/>
        <v>0</v>
      </c>
      <c r="I53" s="66">
        <v>1</v>
      </c>
      <c r="J53" s="67">
        <v>50</v>
      </c>
      <c r="K53" s="68"/>
      <c r="L53" s="69">
        <f t="shared" si="3"/>
        <v>0</v>
      </c>
      <c r="M53" s="1"/>
      <c r="N53" s="13"/>
    </row>
    <row r="54" spans="1:14" ht="15.6" x14ac:dyDescent="0.3">
      <c r="A54" s="49"/>
      <c r="B54" s="60" t="s">
        <v>138</v>
      </c>
      <c r="C54" s="71" t="s">
        <v>63</v>
      </c>
      <c r="D54" s="62" t="s">
        <v>139</v>
      </c>
      <c r="E54" s="62" t="s">
        <v>140</v>
      </c>
      <c r="F54" s="63">
        <v>78.349999999999994</v>
      </c>
      <c r="G54" s="64">
        <f t="shared" si="0"/>
        <v>0</v>
      </c>
      <c r="H54" s="65">
        <f t="shared" si="1"/>
        <v>0</v>
      </c>
      <c r="I54" s="66">
        <v>1</v>
      </c>
      <c r="J54" s="67">
        <v>50</v>
      </c>
      <c r="K54" s="68"/>
      <c r="L54" s="69">
        <f t="shared" si="3"/>
        <v>0</v>
      </c>
      <c r="M54" s="1"/>
      <c r="N54" s="13"/>
    </row>
    <row r="55" spans="1:14" ht="15.6" x14ac:dyDescent="0.3">
      <c r="A55" s="49"/>
      <c r="B55" s="60" t="s">
        <v>141</v>
      </c>
      <c r="C55" s="71" t="s">
        <v>63</v>
      </c>
      <c r="D55" s="62" t="s">
        <v>142</v>
      </c>
      <c r="E55" s="62" t="s">
        <v>143</v>
      </c>
      <c r="F55" s="63">
        <v>72.849999999999994</v>
      </c>
      <c r="G55" s="64">
        <f t="shared" si="0"/>
        <v>0</v>
      </c>
      <c r="H55" s="65">
        <f t="shared" si="1"/>
        <v>0</v>
      </c>
      <c r="I55" s="66">
        <v>1</v>
      </c>
      <c r="J55" s="67">
        <v>50</v>
      </c>
      <c r="K55" s="68"/>
      <c r="L55" s="69">
        <f t="shared" si="3"/>
        <v>0</v>
      </c>
      <c r="M55" s="1"/>
      <c r="N55" s="13"/>
    </row>
    <row r="56" spans="1:14" ht="15.6" x14ac:dyDescent="0.3">
      <c r="A56" s="49"/>
      <c r="B56" s="60" t="s">
        <v>144</v>
      </c>
      <c r="C56" s="71" t="s">
        <v>63</v>
      </c>
      <c r="D56" s="62" t="s">
        <v>145</v>
      </c>
      <c r="E56" s="62" t="s">
        <v>146</v>
      </c>
      <c r="F56" s="63">
        <v>72.849999999999994</v>
      </c>
      <c r="G56" s="64">
        <f t="shared" si="0"/>
        <v>0</v>
      </c>
      <c r="H56" s="65">
        <f t="shared" si="1"/>
        <v>0</v>
      </c>
      <c r="I56" s="66">
        <v>1</v>
      </c>
      <c r="J56" s="67">
        <v>50</v>
      </c>
      <c r="K56" s="68"/>
      <c r="L56" s="69">
        <f t="shared" si="3"/>
        <v>0</v>
      </c>
      <c r="M56" s="1"/>
      <c r="N56" s="13"/>
    </row>
    <row r="57" spans="1:14" ht="15.6" x14ac:dyDescent="0.3">
      <c r="A57" s="49"/>
      <c r="B57" s="60" t="s">
        <v>147</v>
      </c>
      <c r="C57" s="71" t="s">
        <v>63</v>
      </c>
      <c r="D57" s="62" t="s">
        <v>148</v>
      </c>
      <c r="E57" s="62" t="s">
        <v>149</v>
      </c>
      <c r="F57" s="63">
        <v>173.92999999999998</v>
      </c>
      <c r="G57" s="64">
        <f t="shared" si="0"/>
        <v>0</v>
      </c>
      <c r="H57" s="65">
        <f t="shared" si="1"/>
        <v>0</v>
      </c>
      <c r="I57" s="66">
        <v>1</v>
      </c>
      <c r="J57" s="67">
        <v>30</v>
      </c>
      <c r="K57" s="68"/>
      <c r="L57" s="69">
        <f t="shared" si="3"/>
        <v>0</v>
      </c>
      <c r="M57" s="1"/>
      <c r="N57" s="13"/>
    </row>
    <row r="58" spans="1:14" ht="15.6" x14ac:dyDescent="0.3">
      <c r="A58" s="49"/>
      <c r="B58" s="60" t="s">
        <v>150</v>
      </c>
      <c r="C58" s="71" t="s">
        <v>63</v>
      </c>
      <c r="D58" s="62" t="s">
        <v>151</v>
      </c>
      <c r="E58" s="62" t="s">
        <v>152</v>
      </c>
      <c r="F58" s="63">
        <v>172.82</v>
      </c>
      <c r="G58" s="64">
        <f t="shared" si="0"/>
        <v>0</v>
      </c>
      <c r="H58" s="65">
        <f t="shared" si="1"/>
        <v>0</v>
      </c>
      <c r="I58" s="66">
        <v>1</v>
      </c>
      <c r="J58" s="67">
        <v>30</v>
      </c>
      <c r="K58" s="68"/>
      <c r="L58" s="69">
        <f t="shared" si="3"/>
        <v>0</v>
      </c>
      <c r="M58" s="1"/>
      <c r="N58" s="13"/>
    </row>
    <row r="59" spans="1:14" ht="15.6" x14ac:dyDescent="0.3">
      <c r="A59" s="49"/>
      <c r="B59" s="60" t="s">
        <v>153</v>
      </c>
      <c r="C59" s="61" t="s">
        <v>63</v>
      </c>
      <c r="D59" s="62" t="s">
        <v>154</v>
      </c>
      <c r="E59" s="62" t="s">
        <v>155</v>
      </c>
      <c r="F59" s="63">
        <v>152.97999999999999</v>
      </c>
      <c r="G59" s="64">
        <f t="shared" si="0"/>
        <v>0</v>
      </c>
      <c r="H59" s="65">
        <f t="shared" si="1"/>
        <v>0</v>
      </c>
      <c r="I59" s="66">
        <v>1</v>
      </c>
      <c r="J59" s="67">
        <v>30</v>
      </c>
      <c r="K59" s="68"/>
      <c r="L59" s="69">
        <f t="shared" si="3"/>
        <v>0</v>
      </c>
      <c r="M59" s="1"/>
      <c r="N59" s="13"/>
    </row>
    <row r="60" spans="1:14" ht="15.6" x14ac:dyDescent="0.3">
      <c r="A60" s="49"/>
      <c r="B60" s="70" t="s">
        <v>156</v>
      </c>
      <c r="C60" s="71" t="s">
        <v>63</v>
      </c>
      <c r="D60" s="72" t="s">
        <v>157</v>
      </c>
      <c r="E60" s="72" t="s">
        <v>158</v>
      </c>
      <c r="F60" s="73">
        <v>149.80000000000001</v>
      </c>
      <c r="G60" s="74">
        <f t="shared" si="0"/>
        <v>0</v>
      </c>
      <c r="H60" s="75">
        <f t="shared" si="1"/>
        <v>0</v>
      </c>
      <c r="I60" s="76">
        <v>1</v>
      </c>
      <c r="J60" s="77">
        <v>30</v>
      </c>
      <c r="K60" s="78"/>
      <c r="L60" s="79">
        <f t="shared" si="3"/>
        <v>0</v>
      </c>
      <c r="M60" s="1"/>
      <c r="N60" s="13"/>
    </row>
    <row r="61" spans="1:14" ht="15.6" x14ac:dyDescent="0.3">
      <c r="A61" s="49"/>
      <c r="B61" s="91"/>
      <c r="C61" s="92"/>
      <c r="D61" s="93"/>
      <c r="E61" s="93"/>
      <c r="F61" s="94" t="s">
        <v>14</v>
      </c>
      <c r="G61" s="95">
        <f t="shared" si="0"/>
        <v>0</v>
      </c>
      <c r="H61" s="96" t="str">
        <f t="shared" si="1"/>
        <v>-</v>
      </c>
      <c r="I61" s="97"/>
      <c r="J61" s="98"/>
      <c r="K61" s="99"/>
      <c r="L61" s="100"/>
      <c r="M61" s="1"/>
      <c r="N61" s="13"/>
    </row>
    <row r="62" spans="1:14" ht="15.6" x14ac:dyDescent="0.3">
      <c r="A62" s="49"/>
      <c r="B62" s="50" t="s">
        <v>159</v>
      </c>
      <c r="C62" s="51" t="s">
        <v>63</v>
      </c>
      <c r="D62" s="52" t="s">
        <v>160</v>
      </c>
      <c r="E62" s="52" t="s">
        <v>161</v>
      </c>
      <c r="F62" s="53">
        <v>202.59</v>
      </c>
      <c r="G62" s="54">
        <f t="shared" si="0"/>
        <v>0</v>
      </c>
      <c r="H62" s="55">
        <f t="shared" si="1"/>
        <v>0</v>
      </c>
      <c r="I62" s="56">
        <v>1</v>
      </c>
      <c r="J62" s="57">
        <v>20</v>
      </c>
      <c r="K62" s="58"/>
      <c r="L62" s="59">
        <f t="shared" si="3"/>
        <v>0</v>
      </c>
      <c r="M62" s="1"/>
      <c r="N62" s="13"/>
    </row>
    <row r="63" spans="1:14" ht="15.6" x14ac:dyDescent="0.3">
      <c r="A63" s="49"/>
      <c r="B63" s="60" t="s">
        <v>162</v>
      </c>
      <c r="C63" s="61" t="s">
        <v>63</v>
      </c>
      <c r="D63" s="62" t="s">
        <v>163</v>
      </c>
      <c r="E63" s="62" t="s">
        <v>164</v>
      </c>
      <c r="F63" s="63">
        <v>181.35</v>
      </c>
      <c r="G63" s="64">
        <f t="shared" si="0"/>
        <v>0</v>
      </c>
      <c r="H63" s="65">
        <f t="shared" si="1"/>
        <v>0</v>
      </c>
      <c r="I63" s="66">
        <v>1</v>
      </c>
      <c r="J63" s="67">
        <v>20</v>
      </c>
      <c r="K63" s="68"/>
      <c r="L63" s="69">
        <f t="shared" si="3"/>
        <v>0</v>
      </c>
      <c r="M63" s="1"/>
      <c r="N63" s="13"/>
    </row>
    <row r="64" spans="1:14" ht="15.6" x14ac:dyDescent="0.3">
      <c r="A64" s="49"/>
      <c r="B64" s="70" t="s">
        <v>165</v>
      </c>
      <c r="C64" s="71" t="s">
        <v>63</v>
      </c>
      <c r="D64" s="72" t="s">
        <v>166</v>
      </c>
      <c r="E64" s="72" t="s">
        <v>167</v>
      </c>
      <c r="F64" s="73">
        <v>185.15</v>
      </c>
      <c r="G64" s="74">
        <f t="shared" si="0"/>
        <v>0</v>
      </c>
      <c r="H64" s="75">
        <f t="shared" si="1"/>
        <v>0</v>
      </c>
      <c r="I64" s="76">
        <v>1</v>
      </c>
      <c r="J64" s="77">
        <v>15</v>
      </c>
      <c r="K64" s="78"/>
      <c r="L64" s="79">
        <f t="shared" si="3"/>
        <v>0</v>
      </c>
      <c r="M64" s="1"/>
      <c r="N64" s="13"/>
    </row>
    <row r="65" spans="1:14" ht="15.6" x14ac:dyDescent="0.3">
      <c r="A65" s="49"/>
      <c r="B65" s="91"/>
      <c r="C65" s="92"/>
      <c r="D65" s="93"/>
      <c r="E65" s="93"/>
      <c r="F65" s="94" t="s">
        <v>14</v>
      </c>
      <c r="G65" s="95">
        <f t="shared" si="0"/>
        <v>0</v>
      </c>
      <c r="H65" s="96" t="str">
        <f t="shared" si="1"/>
        <v>-</v>
      </c>
      <c r="I65" s="97"/>
      <c r="J65" s="98"/>
      <c r="K65" s="99"/>
      <c r="L65" s="100"/>
      <c r="M65" s="1"/>
      <c r="N65" s="13"/>
    </row>
    <row r="66" spans="1:14" ht="15.6" x14ac:dyDescent="0.3">
      <c r="A66" s="49"/>
      <c r="B66" s="50" t="s">
        <v>168</v>
      </c>
      <c r="C66" s="51" t="s">
        <v>63</v>
      </c>
      <c r="D66" s="52" t="s">
        <v>169</v>
      </c>
      <c r="E66" s="52" t="s">
        <v>170</v>
      </c>
      <c r="F66" s="53">
        <v>401.98</v>
      </c>
      <c r="G66" s="54">
        <f t="shared" si="0"/>
        <v>0</v>
      </c>
      <c r="H66" s="55">
        <f t="shared" si="1"/>
        <v>0</v>
      </c>
      <c r="I66" s="56">
        <v>1</v>
      </c>
      <c r="J66" s="57">
        <v>18</v>
      </c>
      <c r="K66" s="58"/>
      <c r="L66" s="59">
        <f t="shared" si="3"/>
        <v>0</v>
      </c>
      <c r="M66" s="1"/>
      <c r="N66" s="13"/>
    </row>
    <row r="67" spans="1:14" ht="15.6" x14ac:dyDescent="0.3">
      <c r="A67" s="49"/>
      <c r="B67" s="60" t="s">
        <v>171</v>
      </c>
      <c r="C67" s="61" t="s">
        <v>63</v>
      </c>
      <c r="D67" s="62" t="s">
        <v>172</v>
      </c>
      <c r="E67" s="62" t="s">
        <v>173</v>
      </c>
      <c r="F67" s="63">
        <v>418.1</v>
      </c>
      <c r="G67" s="64">
        <f t="shared" si="0"/>
        <v>0</v>
      </c>
      <c r="H67" s="65">
        <f t="shared" si="1"/>
        <v>0</v>
      </c>
      <c r="I67" s="66">
        <v>1</v>
      </c>
      <c r="J67" s="67">
        <v>18</v>
      </c>
      <c r="K67" s="68"/>
      <c r="L67" s="69">
        <f t="shared" si="3"/>
        <v>0</v>
      </c>
      <c r="M67" s="1"/>
      <c r="N67" s="13"/>
    </row>
    <row r="68" spans="1:14" ht="15.6" x14ac:dyDescent="0.3">
      <c r="A68" s="49"/>
      <c r="B68" s="70" t="s">
        <v>174</v>
      </c>
      <c r="C68" s="71" t="s">
        <v>63</v>
      </c>
      <c r="D68" s="72" t="s">
        <v>175</v>
      </c>
      <c r="E68" s="72" t="s">
        <v>176</v>
      </c>
      <c r="F68" s="73">
        <v>367.58</v>
      </c>
      <c r="G68" s="74">
        <f t="shared" si="0"/>
        <v>0</v>
      </c>
      <c r="H68" s="75">
        <f t="shared" si="1"/>
        <v>0</v>
      </c>
      <c r="I68" s="76">
        <v>1</v>
      </c>
      <c r="J68" s="77">
        <v>18</v>
      </c>
      <c r="K68" s="78"/>
      <c r="L68" s="79">
        <f t="shared" si="3"/>
        <v>0</v>
      </c>
      <c r="M68" s="1"/>
      <c r="N68" s="13"/>
    </row>
    <row r="69" spans="1:14" ht="15.6" x14ac:dyDescent="0.3">
      <c r="A69" s="49"/>
      <c r="B69" s="91"/>
      <c r="C69" s="92"/>
      <c r="D69" s="93"/>
      <c r="E69" s="93"/>
      <c r="F69" s="94" t="s">
        <v>14</v>
      </c>
      <c r="G69" s="95">
        <f t="shared" ref="G69:G132" si="4">$G$2</f>
        <v>0</v>
      </c>
      <c r="H69" s="96" t="str">
        <f t="shared" ref="H69:H132" si="5">IFERROR(G69*F69,"-")</f>
        <v>-</v>
      </c>
      <c r="I69" s="97"/>
      <c r="J69" s="98"/>
      <c r="K69" s="99"/>
      <c r="L69" s="100"/>
      <c r="M69" s="1"/>
      <c r="N69" s="13"/>
    </row>
    <row r="70" spans="1:14" ht="15.6" x14ac:dyDescent="0.3">
      <c r="A70" s="49"/>
      <c r="B70" s="50" t="s">
        <v>177</v>
      </c>
      <c r="C70" s="51" t="s">
        <v>63</v>
      </c>
      <c r="D70" s="52" t="s">
        <v>178</v>
      </c>
      <c r="E70" s="52" t="s">
        <v>179</v>
      </c>
      <c r="F70" s="53">
        <v>2223.4300000000003</v>
      </c>
      <c r="G70" s="54">
        <f t="shared" si="4"/>
        <v>0</v>
      </c>
      <c r="H70" s="55">
        <f t="shared" si="5"/>
        <v>0</v>
      </c>
      <c r="I70" s="56">
        <v>1</v>
      </c>
      <c r="J70" s="57">
        <v>4</v>
      </c>
      <c r="K70" s="58"/>
      <c r="L70" s="59">
        <f t="shared" si="3"/>
        <v>0</v>
      </c>
      <c r="M70" s="1"/>
      <c r="N70" s="13"/>
    </row>
    <row r="71" spans="1:14" ht="15.6" x14ac:dyDescent="0.3">
      <c r="A71" s="49"/>
      <c r="B71" s="70" t="s">
        <v>180</v>
      </c>
      <c r="C71" s="71" t="s">
        <v>63</v>
      </c>
      <c r="D71" s="72" t="s">
        <v>181</v>
      </c>
      <c r="E71" s="72" t="s">
        <v>182</v>
      </c>
      <c r="F71" s="73">
        <v>2223.4300000000003</v>
      </c>
      <c r="G71" s="74">
        <f t="shared" si="4"/>
        <v>0</v>
      </c>
      <c r="H71" s="75">
        <f t="shared" si="5"/>
        <v>0</v>
      </c>
      <c r="I71" s="76">
        <v>1</v>
      </c>
      <c r="J71" s="77">
        <v>4</v>
      </c>
      <c r="K71" s="78"/>
      <c r="L71" s="79">
        <f t="shared" si="3"/>
        <v>0</v>
      </c>
      <c r="M71" s="1"/>
      <c r="N71" s="13"/>
    </row>
    <row r="72" spans="1:14" ht="15.75" customHeight="1" x14ac:dyDescent="0.3">
      <c r="A72" s="103"/>
      <c r="B72" s="38"/>
      <c r="C72" s="39"/>
      <c r="D72" s="40" t="s">
        <v>183</v>
      </c>
      <c r="E72" s="41"/>
      <c r="F72" s="42" t="s">
        <v>14</v>
      </c>
      <c r="G72" s="81">
        <f t="shared" si="4"/>
        <v>0</v>
      </c>
      <c r="H72" s="44" t="str">
        <f t="shared" si="5"/>
        <v>-</v>
      </c>
      <c r="I72" s="45"/>
      <c r="J72" s="46"/>
      <c r="K72" s="47"/>
      <c r="L72" s="48"/>
      <c r="M72" s="1"/>
      <c r="N72" s="13"/>
    </row>
    <row r="73" spans="1:14" ht="15.6" x14ac:dyDescent="0.3">
      <c r="A73" s="104"/>
      <c r="B73" s="105" t="s">
        <v>184</v>
      </c>
      <c r="C73" s="83" t="s">
        <v>185</v>
      </c>
      <c r="D73" s="106" t="s">
        <v>186</v>
      </c>
      <c r="E73" s="107" t="s">
        <v>65</v>
      </c>
      <c r="F73" s="85">
        <v>8.379999999999999</v>
      </c>
      <c r="G73" s="86">
        <f t="shared" si="4"/>
        <v>0</v>
      </c>
      <c r="H73" s="87">
        <f t="shared" si="5"/>
        <v>0</v>
      </c>
      <c r="I73" s="22">
        <v>25</v>
      </c>
      <c r="J73" s="22">
        <v>3300</v>
      </c>
      <c r="K73" s="89"/>
      <c r="L73" s="90">
        <f t="shared" ref="L73:L119" si="6">IFERROR(H73*K73,0)</f>
        <v>0</v>
      </c>
      <c r="M73" s="1"/>
      <c r="N73" s="13"/>
    </row>
    <row r="74" spans="1:14" ht="15.6" x14ac:dyDescent="0.3">
      <c r="A74" s="108"/>
      <c r="B74" s="109"/>
      <c r="C74" s="92"/>
      <c r="D74" s="110"/>
      <c r="E74" s="93"/>
      <c r="F74" s="94" t="s">
        <v>14</v>
      </c>
      <c r="G74" s="95">
        <f t="shared" si="4"/>
        <v>0</v>
      </c>
      <c r="H74" s="96" t="str">
        <f t="shared" si="5"/>
        <v>-</v>
      </c>
      <c r="I74" s="98"/>
      <c r="J74" s="98"/>
      <c r="K74" s="99"/>
      <c r="L74" s="100"/>
      <c r="M74" s="1"/>
      <c r="N74" s="13"/>
    </row>
    <row r="75" spans="1:14" ht="15.6" x14ac:dyDescent="0.3">
      <c r="A75" s="108"/>
      <c r="B75" s="111" t="s">
        <v>187</v>
      </c>
      <c r="C75" s="71" t="s">
        <v>185</v>
      </c>
      <c r="D75" s="112" t="s">
        <v>188</v>
      </c>
      <c r="E75" s="113" t="s">
        <v>71</v>
      </c>
      <c r="F75" s="73">
        <v>8.67</v>
      </c>
      <c r="G75" s="74">
        <f t="shared" si="4"/>
        <v>0</v>
      </c>
      <c r="H75" s="75">
        <f t="shared" si="5"/>
        <v>0</v>
      </c>
      <c r="I75" s="77">
        <v>25</v>
      </c>
      <c r="J75" s="77">
        <v>1200</v>
      </c>
      <c r="K75" s="78"/>
      <c r="L75" s="79">
        <f t="shared" si="6"/>
        <v>0</v>
      </c>
      <c r="M75" s="1"/>
      <c r="N75" s="13"/>
    </row>
    <row r="76" spans="1:14" ht="15.6" x14ac:dyDescent="0.3">
      <c r="A76" s="108"/>
      <c r="B76" s="109"/>
      <c r="C76" s="92"/>
      <c r="D76" s="110"/>
      <c r="E76" s="93"/>
      <c r="F76" s="94" t="s">
        <v>14</v>
      </c>
      <c r="G76" s="95">
        <f t="shared" si="4"/>
        <v>0</v>
      </c>
      <c r="H76" s="96" t="str">
        <f t="shared" si="5"/>
        <v>-</v>
      </c>
      <c r="I76" s="98"/>
      <c r="J76" s="98"/>
      <c r="K76" s="99"/>
      <c r="L76" s="100"/>
      <c r="M76" s="1"/>
      <c r="N76" s="13"/>
    </row>
    <row r="77" spans="1:14" ht="15.6" x14ac:dyDescent="0.3">
      <c r="A77" s="108"/>
      <c r="B77" s="114" t="s">
        <v>189</v>
      </c>
      <c r="C77" s="51" t="s">
        <v>185</v>
      </c>
      <c r="D77" s="106" t="s">
        <v>190</v>
      </c>
      <c r="E77" s="107" t="s">
        <v>77</v>
      </c>
      <c r="F77" s="53">
        <v>8.1999999999999993</v>
      </c>
      <c r="G77" s="54">
        <f t="shared" si="4"/>
        <v>0</v>
      </c>
      <c r="H77" s="55">
        <f t="shared" si="5"/>
        <v>0</v>
      </c>
      <c r="I77" s="57">
        <v>25</v>
      </c>
      <c r="J77" s="57">
        <v>1000</v>
      </c>
      <c r="K77" s="58"/>
      <c r="L77" s="59">
        <f t="shared" si="6"/>
        <v>0</v>
      </c>
      <c r="M77" s="1"/>
      <c r="N77" s="13"/>
    </row>
    <row r="78" spans="1:14" ht="15.6" x14ac:dyDescent="0.3">
      <c r="A78" s="108"/>
      <c r="B78" s="111" t="s">
        <v>191</v>
      </c>
      <c r="C78" s="71" t="s">
        <v>185</v>
      </c>
      <c r="D78" s="112" t="s">
        <v>192</v>
      </c>
      <c r="E78" s="113" t="s">
        <v>80</v>
      </c>
      <c r="F78" s="73">
        <v>7.37</v>
      </c>
      <c r="G78" s="74">
        <f t="shared" si="4"/>
        <v>0</v>
      </c>
      <c r="H78" s="75">
        <f t="shared" si="5"/>
        <v>0</v>
      </c>
      <c r="I78" s="77">
        <v>25</v>
      </c>
      <c r="J78" s="77">
        <v>1000</v>
      </c>
      <c r="K78" s="78"/>
      <c r="L78" s="79">
        <f t="shared" si="6"/>
        <v>0</v>
      </c>
      <c r="M78" s="1"/>
      <c r="N78" s="13"/>
    </row>
    <row r="79" spans="1:14" ht="15.6" x14ac:dyDescent="0.3">
      <c r="A79" s="108"/>
      <c r="B79" s="109"/>
      <c r="C79" s="92"/>
      <c r="D79" s="110"/>
      <c r="E79" s="93"/>
      <c r="F79" s="94" t="s">
        <v>14</v>
      </c>
      <c r="G79" s="95">
        <f t="shared" si="4"/>
        <v>0</v>
      </c>
      <c r="H79" s="96" t="str">
        <f t="shared" si="5"/>
        <v>-</v>
      </c>
      <c r="I79" s="98"/>
      <c r="J79" s="98"/>
      <c r="K79" s="99"/>
      <c r="L79" s="100"/>
      <c r="M79" s="1"/>
      <c r="N79" s="13"/>
    </row>
    <row r="80" spans="1:14" ht="15.6" x14ac:dyDescent="0.3">
      <c r="A80" s="108"/>
      <c r="B80" s="114" t="s">
        <v>193</v>
      </c>
      <c r="C80" s="51" t="s">
        <v>185</v>
      </c>
      <c r="D80" s="106" t="s">
        <v>194</v>
      </c>
      <c r="E80" s="107" t="s">
        <v>86</v>
      </c>
      <c r="F80" s="53">
        <v>17.830000000000002</v>
      </c>
      <c r="G80" s="54">
        <f t="shared" si="4"/>
        <v>0</v>
      </c>
      <c r="H80" s="55">
        <f t="shared" si="5"/>
        <v>0</v>
      </c>
      <c r="I80" s="57">
        <v>25</v>
      </c>
      <c r="J80" s="57">
        <v>500</v>
      </c>
      <c r="K80" s="58"/>
      <c r="L80" s="59">
        <f t="shared" si="6"/>
        <v>0</v>
      </c>
      <c r="M80" s="1"/>
      <c r="N80" s="13"/>
    </row>
    <row r="81" spans="1:14" ht="15.6" x14ac:dyDescent="0.3">
      <c r="A81" s="108"/>
      <c r="B81" s="111" t="s">
        <v>195</v>
      </c>
      <c r="C81" s="71" t="s">
        <v>185</v>
      </c>
      <c r="D81" s="112" t="s">
        <v>196</v>
      </c>
      <c r="E81" s="113" t="s">
        <v>89</v>
      </c>
      <c r="F81" s="73">
        <v>17.630000000000003</v>
      </c>
      <c r="G81" s="74">
        <f t="shared" si="4"/>
        <v>0</v>
      </c>
      <c r="H81" s="75">
        <f t="shared" si="5"/>
        <v>0</v>
      </c>
      <c r="I81" s="77">
        <v>25</v>
      </c>
      <c r="J81" s="77">
        <v>500</v>
      </c>
      <c r="K81" s="78"/>
      <c r="L81" s="79">
        <f t="shared" si="6"/>
        <v>0</v>
      </c>
      <c r="M81" s="1"/>
      <c r="N81" s="13"/>
    </row>
    <row r="82" spans="1:14" ht="15.6" x14ac:dyDescent="0.3">
      <c r="A82" s="108"/>
      <c r="B82" s="109"/>
      <c r="C82" s="92"/>
      <c r="D82" s="110"/>
      <c r="E82" s="93"/>
      <c r="F82" s="94" t="s">
        <v>14</v>
      </c>
      <c r="G82" s="95">
        <f t="shared" si="4"/>
        <v>0</v>
      </c>
      <c r="H82" s="96" t="str">
        <f t="shared" si="5"/>
        <v>-</v>
      </c>
      <c r="I82" s="98"/>
      <c r="J82" s="98"/>
      <c r="K82" s="99"/>
      <c r="L82" s="100"/>
      <c r="M82" s="1"/>
      <c r="N82" s="13"/>
    </row>
    <row r="83" spans="1:14" ht="15.6" x14ac:dyDescent="0.3">
      <c r="A83" s="108"/>
      <c r="B83" s="115" t="s">
        <v>197</v>
      </c>
      <c r="C83" s="61" t="s">
        <v>185</v>
      </c>
      <c r="D83" s="112" t="s">
        <v>198</v>
      </c>
      <c r="E83" s="113" t="s">
        <v>95</v>
      </c>
      <c r="F83" s="63">
        <v>14.57</v>
      </c>
      <c r="G83" s="64">
        <f t="shared" si="4"/>
        <v>0</v>
      </c>
      <c r="H83" s="65">
        <f t="shared" si="5"/>
        <v>0</v>
      </c>
      <c r="I83" s="67">
        <v>25</v>
      </c>
      <c r="J83" s="67">
        <v>400</v>
      </c>
      <c r="K83" s="68"/>
      <c r="L83" s="69">
        <f t="shared" si="6"/>
        <v>0</v>
      </c>
      <c r="M83" s="1"/>
      <c r="N83" s="13"/>
    </row>
    <row r="84" spans="1:14" ht="15.6" x14ac:dyDescent="0.3">
      <c r="A84" s="108"/>
      <c r="B84" s="115" t="s">
        <v>199</v>
      </c>
      <c r="C84" s="61" t="s">
        <v>185</v>
      </c>
      <c r="D84" s="112" t="s">
        <v>200</v>
      </c>
      <c r="E84" s="113" t="s">
        <v>98</v>
      </c>
      <c r="F84" s="63">
        <v>11.12</v>
      </c>
      <c r="G84" s="64">
        <f t="shared" si="4"/>
        <v>0</v>
      </c>
      <c r="H84" s="65">
        <f t="shared" si="5"/>
        <v>0</v>
      </c>
      <c r="I84" s="67">
        <v>25</v>
      </c>
      <c r="J84" s="67">
        <v>400</v>
      </c>
      <c r="K84" s="68"/>
      <c r="L84" s="69">
        <f t="shared" si="6"/>
        <v>0</v>
      </c>
      <c r="M84" s="1"/>
      <c r="N84" s="13"/>
    </row>
    <row r="85" spans="1:14" ht="15.6" x14ac:dyDescent="0.3">
      <c r="A85" s="108"/>
      <c r="B85" s="111" t="s">
        <v>201</v>
      </c>
      <c r="C85" s="71" t="s">
        <v>185</v>
      </c>
      <c r="D85" s="112" t="s">
        <v>202</v>
      </c>
      <c r="E85" s="113" t="s">
        <v>101</v>
      </c>
      <c r="F85" s="73">
        <v>11.24</v>
      </c>
      <c r="G85" s="74">
        <f t="shared" si="4"/>
        <v>0</v>
      </c>
      <c r="H85" s="75">
        <f t="shared" si="5"/>
        <v>0</v>
      </c>
      <c r="I85" s="77">
        <v>25</v>
      </c>
      <c r="J85" s="77">
        <v>400</v>
      </c>
      <c r="K85" s="78"/>
      <c r="L85" s="79">
        <f t="shared" si="6"/>
        <v>0</v>
      </c>
      <c r="M85" s="1"/>
      <c r="N85" s="13"/>
    </row>
    <row r="86" spans="1:14" ht="15.6" x14ac:dyDescent="0.3">
      <c r="A86" s="108"/>
      <c r="B86" s="109"/>
      <c r="C86" s="92"/>
      <c r="D86" s="110"/>
      <c r="E86" s="93"/>
      <c r="F86" s="94" t="s">
        <v>14</v>
      </c>
      <c r="G86" s="95">
        <f t="shared" si="4"/>
        <v>0</v>
      </c>
      <c r="H86" s="96" t="str">
        <f t="shared" si="5"/>
        <v>-</v>
      </c>
      <c r="I86" s="98"/>
      <c r="J86" s="98"/>
      <c r="K86" s="99"/>
      <c r="L86" s="100"/>
      <c r="M86" s="1"/>
      <c r="N86" s="13"/>
    </row>
    <row r="87" spans="1:14" ht="15.6" x14ac:dyDescent="0.3">
      <c r="A87" s="108"/>
      <c r="B87" s="114" t="s">
        <v>203</v>
      </c>
      <c r="C87" s="51" t="s">
        <v>185</v>
      </c>
      <c r="D87" s="106" t="s">
        <v>204</v>
      </c>
      <c r="E87" s="107" t="s">
        <v>205</v>
      </c>
      <c r="F87" s="53">
        <v>21.040000000000003</v>
      </c>
      <c r="G87" s="54">
        <f t="shared" si="4"/>
        <v>0</v>
      </c>
      <c r="H87" s="55">
        <f t="shared" si="5"/>
        <v>0</v>
      </c>
      <c r="I87" s="57">
        <v>10</v>
      </c>
      <c r="J87" s="57">
        <v>200</v>
      </c>
      <c r="K87" s="58"/>
      <c r="L87" s="59">
        <f t="shared" si="6"/>
        <v>0</v>
      </c>
      <c r="M87" s="1"/>
      <c r="N87" s="13"/>
    </row>
    <row r="88" spans="1:14" ht="15.6" x14ac:dyDescent="0.3">
      <c r="A88" s="108"/>
      <c r="B88" s="115" t="s">
        <v>206</v>
      </c>
      <c r="C88" s="61" t="s">
        <v>185</v>
      </c>
      <c r="D88" s="112" t="s">
        <v>207</v>
      </c>
      <c r="E88" s="113" t="s">
        <v>104</v>
      </c>
      <c r="F88" s="63">
        <v>22.23</v>
      </c>
      <c r="G88" s="64">
        <f t="shared" si="4"/>
        <v>0</v>
      </c>
      <c r="H88" s="65">
        <f t="shared" si="5"/>
        <v>0</v>
      </c>
      <c r="I88" s="67">
        <v>10</v>
      </c>
      <c r="J88" s="67">
        <v>200</v>
      </c>
      <c r="K88" s="68"/>
      <c r="L88" s="69">
        <f t="shared" si="6"/>
        <v>0</v>
      </c>
      <c r="M88" s="1"/>
      <c r="N88" s="13"/>
    </row>
    <row r="89" spans="1:14" ht="15.6" x14ac:dyDescent="0.3">
      <c r="A89" s="108"/>
      <c r="B89" s="115" t="s">
        <v>208</v>
      </c>
      <c r="C89" s="61" t="s">
        <v>185</v>
      </c>
      <c r="D89" s="112" t="s">
        <v>209</v>
      </c>
      <c r="E89" s="113" t="s">
        <v>107</v>
      </c>
      <c r="F89" s="63">
        <v>20.7</v>
      </c>
      <c r="G89" s="64">
        <f t="shared" si="4"/>
        <v>0</v>
      </c>
      <c r="H89" s="65">
        <f t="shared" si="5"/>
        <v>0</v>
      </c>
      <c r="I89" s="67">
        <v>10</v>
      </c>
      <c r="J89" s="67">
        <v>200</v>
      </c>
      <c r="K89" s="68"/>
      <c r="L89" s="69">
        <f t="shared" si="6"/>
        <v>0</v>
      </c>
      <c r="M89" s="1"/>
      <c r="N89" s="13"/>
    </row>
    <row r="90" spans="1:14" ht="15.6" x14ac:dyDescent="0.3">
      <c r="A90" s="108"/>
      <c r="B90" s="111" t="s">
        <v>210</v>
      </c>
      <c r="C90" s="71" t="s">
        <v>185</v>
      </c>
      <c r="D90" s="112" t="s">
        <v>211</v>
      </c>
      <c r="E90" s="113" t="s">
        <v>110</v>
      </c>
      <c r="F90" s="73">
        <v>17.430000000000003</v>
      </c>
      <c r="G90" s="74">
        <f t="shared" si="4"/>
        <v>0</v>
      </c>
      <c r="H90" s="75">
        <f t="shared" si="5"/>
        <v>0</v>
      </c>
      <c r="I90" s="77">
        <v>10</v>
      </c>
      <c r="J90" s="77">
        <v>160</v>
      </c>
      <c r="K90" s="78"/>
      <c r="L90" s="79">
        <f t="shared" si="6"/>
        <v>0</v>
      </c>
      <c r="M90" s="1"/>
      <c r="N90" s="13"/>
    </row>
    <row r="91" spans="1:14" ht="15.6" x14ac:dyDescent="0.3">
      <c r="A91" s="108"/>
      <c r="B91" s="109"/>
      <c r="C91" s="92"/>
      <c r="D91" s="110"/>
      <c r="E91" s="93"/>
      <c r="F91" s="94" t="s">
        <v>14</v>
      </c>
      <c r="G91" s="95">
        <f t="shared" si="4"/>
        <v>0</v>
      </c>
      <c r="H91" s="96" t="str">
        <f t="shared" si="5"/>
        <v>-</v>
      </c>
      <c r="I91" s="98"/>
      <c r="J91" s="98"/>
      <c r="K91" s="99"/>
      <c r="L91" s="100"/>
      <c r="M91" s="1"/>
      <c r="N91" s="13"/>
    </row>
    <row r="92" spans="1:14" ht="15.6" x14ac:dyDescent="0.3">
      <c r="A92" s="108"/>
      <c r="B92" s="114" t="s">
        <v>212</v>
      </c>
      <c r="C92" s="51" t="s">
        <v>185</v>
      </c>
      <c r="D92" s="106" t="s">
        <v>213</v>
      </c>
      <c r="E92" s="107" t="s">
        <v>113</v>
      </c>
      <c r="F92" s="53">
        <v>31.080000000000002</v>
      </c>
      <c r="G92" s="54">
        <f t="shared" si="4"/>
        <v>0</v>
      </c>
      <c r="H92" s="55">
        <f t="shared" si="5"/>
        <v>0</v>
      </c>
      <c r="I92" s="57">
        <v>1</v>
      </c>
      <c r="J92" s="57">
        <v>100</v>
      </c>
      <c r="K92" s="58"/>
      <c r="L92" s="59">
        <f t="shared" si="6"/>
        <v>0</v>
      </c>
      <c r="M92" s="1"/>
      <c r="N92" s="13"/>
    </row>
    <row r="93" spans="1:14" ht="15.6" x14ac:dyDescent="0.3">
      <c r="A93" s="108"/>
      <c r="B93" s="115" t="s">
        <v>214</v>
      </c>
      <c r="C93" s="61" t="s">
        <v>185</v>
      </c>
      <c r="D93" s="112" t="s">
        <v>215</v>
      </c>
      <c r="E93" s="113" t="s">
        <v>116</v>
      </c>
      <c r="F93" s="63">
        <v>31.080000000000002</v>
      </c>
      <c r="G93" s="64">
        <f t="shared" si="4"/>
        <v>0</v>
      </c>
      <c r="H93" s="65">
        <f t="shared" si="5"/>
        <v>0</v>
      </c>
      <c r="I93" s="67">
        <v>1</v>
      </c>
      <c r="J93" s="67">
        <v>100</v>
      </c>
      <c r="K93" s="68"/>
      <c r="L93" s="69">
        <f t="shared" si="6"/>
        <v>0</v>
      </c>
      <c r="M93" s="1"/>
      <c r="N93" s="13"/>
    </row>
    <row r="94" spans="1:14" ht="15.6" x14ac:dyDescent="0.3">
      <c r="A94" s="108"/>
      <c r="B94" s="115" t="s">
        <v>216</v>
      </c>
      <c r="C94" s="61" t="s">
        <v>185</v>
      </c>
      <c r="D94" s="112" t="s">
        <v>217</v>
      </c>
      <c r="E94" s="113" t="s">
        <v>119</v>
      </c>
      <c r="F94" s="63">
        <v>31.720000000000002</v>
      </c>
      <c r="G94" s="64">
        <f t="shared" si="4"/>
        <v>0</v>
      </c>
      <c r="H94" s="65">
        <f t="shared" si="5"/>
        <v>0</v>
      </c>
      <c r="I94" s="67">
        <v>1</v>
      </c>
      <c r="J94" s="67">
        <v>100</v>
      </c>
      <c r="K94" s="68"/>
      <c r="L94" s="69">
        <f t="shared" si="6"/>
        <v>0</v>
      </c>
      <c r="M94" s="1"/>
      <c r="N94" s="13"/>
    </row>
    <row r="95" spans="1:14" ht="15.6" x14ac:dyDescent="0.3">
      <c r="A95" s="108"/>
      <c r="B95" s="111" t="s">
        <v>218</v>
      </c>
      <c r="C95" s="71" t="s">
        <v>185</v>
      </c>
      <c r="D95" s="112" t="s">
        <v>219</v>
      </c>
      <c r="E95" s="113" t="s">
        <v>122</v>
      </c>
      <c r="F95" s="73">
        <v>41.3</v>
      </c>
      <c r="G95" s="74">
        <f t="shared" si="4"/>
        <v>0</v>
      </c>
      <c r="H95" s="75">
        <f t="shared" si="5"/>
        <v>0</v>
      </c>
      <c r="I95" s="77">
        <v>1</v>
      </c>
      <c r="J95" s="77">
        <v>100</v>
      </c>
      <c r="K95" s="78"/>
      <c r="L95" s="79">
        <f t="shared" si="6"/>
        <v>0</v>
      </c>
      <c r="M95" s="1"/>
      <c r="N95" s="13"/>
    </row>
    <row r="96" spans="1:14" ht="15.6" x14ac:dyDescent="0.3">
      <c r="A96" s="108"/>
      <c r="B96" s="109"/>
      <c r="C96" s="92"/>
      <c r="D96" s="110"/>
      <c r="E96" s="93"/>
      <c r="F96" s="94" t="s">
        <v>14</v>
      </c>
      <c r="G96" s="95">
        <f t="shared" si="4"/>
        <v>0</v>
      </c>
      <c r="H96" s="96" t="str">
        <f t="shared" si="5"/>
        <v>-</v>
      </c>
      <c r="I96" s="98"/>
      <c r="J96" s="98"/>
      <c r="K96" s="99"/>
      <c r="L96" s="100"/>
      <c r="M96" s="1"/>
      <c r="N96" s="13"/>
    </row>
    <row r="97" spans="1:14" ht="15.6" x14ac:dyDescent="0.3">
      <c r="A97" s="108"/>
      <c r="B97" s="114" t="s">
        <v>220</v>
      </c>
      <c r="C97" s="83" t="s">
        <v>185</v>
      </c>
      <c r="D97" s="106" t="s">
        <v>221</v>
      </c>
      <c r="E97" s="107" t="s">
        <v>125</v>
      </c>
      <c r="F97" s="53">
        <v>41.3</v>
      </c>
      <c r="G97" s="54">
        <f t="shared" si="4"/>
        <v>0</v>
      </c>
      <c r="H97" s="55">
        <f t="shared" si="5"/>
        <v>0</v>
      </c>
      <c r="I97" s="57">
        <v>1</v>
      </c>
      <c r="J97" s="57">
        <v>100</v>
      </c>
      <c r="K97" s="58"/>
      <c r="L97" s="59">
        <f t="shared" si="6"/>
        <v>0</v>
      </c>
      <c r="M97" s="1"/>
      <c r="N97" s="13"/>
    </row>
    <row r="98" spans="1:14" ht="15.6" x14ac:dyDescent="0.3">
      <c r="A98" s="108"/>
      <c r="B98" s="115" t="s">
        <v>222</v>
      </c>
      <c r="C98" s="61" t="s">
        <v>185</v>
      </c>
      <c r="D98" s="112" t="s">
        <v>223</v>
      </c>
      <c r="E98" s="113" t="s">
        <v>128</v>
      </c>
      <c r="F98" s="63">
        <v>40.53</v>
      </c>
      <c r="G98" s="64">
        <f t="shared" si="4"/>
        <v>0</v>
      </c>
      <c r="H98" s="65">
        <f t="shared" si="5"/>
        <v>0</v>
      </c>
      <c r="I98" s="67">
        <v>1</v>
      </c>
      <c r="J98" s="67">
        <v>100</v>
      </c>
      <c r="K98" s="68"/>
      <c r="L98" s="69">
        <f t="shared" si="6"/>
        <v>0</v>
      </c>
      <c r="M98" s="1"/>
      <c r="N98" s="13"/>
    </row>
    <row r="99" spans="1:14" ht="15.6" x14ac:dyDescent="0.3">
      <c r="A99" s="108"/>
      <c r="B99" s="111" t="s">
        <v>224</v>
      </c>
      <c r="C99" s="71" t="s">
        <v>185</v>
      </c>
      <c r="D99" s="112" t="s">
        <v>225</v>
      </c>
      <c r="E99" s="113" t="s">
        <v>131</v>
      </c>
      <c r="F99" s="73">
        <v>40.53</v>
      </c>
      <c r="G99" s="74">
        <f t="shared" si="4"/>
        <v>0</v>
      </c>
      <c r="H99" s="75">
        <f t="shared" si="5"/>
        <v>0</v>
      </c>
      <c r="I99" s="77">
        <v>1</v>
      </c>
      <c r="J99" s="77">
        <v>100</v>
      </c>
      <c r="K99" s="78"/>
      <c r="L99" s="79">
        <f t="shared" si="6"/>
        <v>0</v>
      </c>
      <c r="M99" s="1"/>
      <c r="N99" s="13"/>
    </row>
    <row r="100" spans="1:14" ht="15.6" x14ac:dyDescent="0.3">
      <c r="A100" s="108"/>
      <c r="B100" s="109"/>
      <c r="C100" s="92"/>
      <c r="D100" s="110"/>
      <c r="E100" s="93"/>
      <c r="F100" s="94" t="s">
        <v>14</v>
      </c>
      <c r="G100" s="95">
        <f t="shared" si="4"/>
        <v>0</v>
      </c>
      <c r="H100" s="96" t="str">
        <f t="shared" si="5"/>
        <v>-</v>
      </c>
      <c r="I100" s="98"/>
      <c r="J100" s="98"/>
      <c r="K100" s="99"/>
      <c r="L100" s="100"/>
      <c r="M100" s="1"/>
      <c r="N100" s="13"/>
    </row>
    <row r="101" spans="1:14" ht="15.6" x14ac:dyDescent="0.3">
      <c r="A101" s="108"/>
      <c r="B101" s="114" t="s">
        <v>226</v>
      </c>
      <c r="C101" s="51" t="s">
        <v>185</v>
      </c>
      <c r="D101" s="106" t="s">
        <v>227</v>
      </c>
      <c r="E101" s="107" t="s">
        <v>228</v>
      </c>
      <c r="F101" s="53">
        <v>86.940000000000012</v>
      </c>
      <c r="G101" s="54">
        <f t="shared" si="4"/>
        <v>0</v>
      </c>
      <c r="H101" s="55">
        <f t="shared" si="5"/>
        <v>0</v>
      </c>
      <c r="I101" s="57">
        <v>1</v>
      </c>
      <c r="J101" s="57">
        <v>50</v>
      </c>
      <c r="K101" s="58"/>
      <c r="L101" s="59">
        <f t="shared" si="6"/>
        <v>0</v>
      </c>
      <c r="M101" s="1"/>
      <c r="N101" s="13"/>
    </row>
    <row r="102" spans="1:14" ht="15.6" x14ac:dyDescent="0.3">
      <c r="A102" s="108"/>
      <c r="B102" s="115" t="s">
        <v>229</v>
      </c>
      <c r="C102" s="61" t="s">
        <v>185</v>
      </c>
      <c r="D102" s="112" t="s">
        <v>230</v>
      </c>
      <c r="E102" s="113" t="s">
        <v>137</v>
      </c>
      <c r="F102" s="63">
        <v>81.900000000000006</v>
      </c>
      <c r="G102" s="64">
        <f t="shared" si="4"/>
        <v>0</v>
      </c>
      <c r="H102" s="65">
        <f t="shared" si="5"/>
        <v>0</v>
      </c>
      <c r="I102" s="67">
        <v>1</v>
      </c>
      <c r="J102" s="67">
        <v>50</v>
      </c>
      <c r="K102" s="68"/>
      <c r="L102" s="69">
        <f t="shared" si="6"/>
        <v>0</v>
      </c>
      <c r="M102" s="1"/>
      <c r="N102" s="13"/>
    </row>
    <row r="103" spans="1:14" ht="15.6" x14ac:dyDescent="0.3">
      <c r="A103" s="108"/>
      <c r="B103" s="115" t="s">
        <v>231</v>
      </c>
      <c r="C103" s="61" t="s">
        <v>185</v>
      </c>
      <c r="D103" s="112" t="s">
        <v>232</v>
      </c>
      <c r="E103" s="113" t="s">
        <v>140</v>
      </c>
      <c r="F103" s="63">
        <v>81.900000000000006</v>
      </c>
      <c r="G103" s="64">
        <f t="shared" si="4"/>
        <v>0</v>
      </c>
      <c r="H103" s="65">
        <f t="shared" si="5"/>
        <v>0</v>
      </c>
      <c r="I103" s="67">
        <v>1</v>
      </c>
      <c r="J103" s="67">
        <v>50</v>
      </c>
      <c r="K103" s="68"/>
      <c r="L103" s="69">
        <f t="shared" si="6"/>
        <v>0</v>
      </c>
      <c r="M103" s="1"/>
      <c r="N103" s="13"/>
    </row>
    <row r="104" spans="1:14" ht="15.6" x14ac:dyDescent="0.3">
      <c r="A104" s="108"/>
      <c r="B104" s="115" t="s">
        <v>233</v>
      </c>
      <c r="C104" s="61" t="s">
        <v>185</v>
      </c>
      <c r="D104" s="112" t="s">
        <v>234</v>
      </c>
      <c r="E104" s="113" t="s">
        <v>143</v>
      </c>
      <c r="F104" s="63">
        <v>76.2</v>
      </c>
      <c r="G104" s="64">
        <f t="shared" si="4"/>
        <v>0</v>
      </c>
      <c r="H104" s="65">
        <f t="shared" si="5"/>
        <v>0</v>
      </c>
      <c r="I104" s="67">
        <v>1</v>
      </c>
      <c r="J104" s="67">
        <v>50</v>
      </c>
      <c r="K104" s="68"/>
      <c r="L104" s="69">
        <f t="shared" si="6"/>
        <v>0</v>
      </c>
      <c r="M104" s="1"/>
      <c r="N104" s="13"/>
    </row>
    <row r="105" spans="1:14" ht="15.6" x14ac:dyDescent="0.3">
      <c r="A105" s="108"/>
      <c r="B105" s="111" t="s">
        <v>235</v>
      </c>
      <c r="C105" s="71" t="s">
        <v>185</v>
      </c>
      <c r="D105" s="112" t="s">
        <v>236</v>
      </c>
      <c r="E105" s="113" t="s">
        <v>146</v>
      </c>
      <c r="F105" s="73">
        <v>76.2</v>
      </c>
      <c r="G105" s="74">
        <f t="shared" si="4"/>
        <v>0</v>
      </c>
      <c r="H105" s="75">
        <f t="shared" si="5"/>
        <v>0</v>
      </c>
      <c r="I105" s="77">
        <v>1</v>
      </c>
      <c r="J105" s="77">
        <v>50</v>
      </c>
      <c r="K105" s="78"/>
      <c r="L105" s="79">
        <f t="shared" si="6"/>
        <v>0</v>
      </c>
      <c r="M105" s="1"/>
      <c r="N105" s="13"/>
    </row>
    <row r="106" spans="1:14" ht="15.6" x14ac:dyDescent="0.3">
      <c r="A106" s="108"/>
      <c r="B106" s="109"/>
      <c r="C106" s="92"/>
      <c r="D106" s="110"/>
      <c r="E106" s="93"/>
      <c r="F106" s="94" t="s">
        <v>14</v>
      </c>
      <c r="G106" s="95">
        <f t="shared" si="4"/>
        <v>0</v>
      </c>
      <c r="H106" s="96" t="str">
        <f t="shared" si="5"/>
        <v>-</v>
      </c>
      <c r="I106" s="98"/>
      <c r="J106" s="98"/>
      <c r="K106" s="99"/>
      <c r="L106" s="100"/>
      <c r="M106" s="1"/>
      <c r="N106" s="13"/>
    </row>
    <row r="107" spans="1:14" ht="15.6" x14ac:dyDescent="0.3">
      <c r="A107" s="108"/>
      <c r="B107" s="114" t="s">
        <v>237</v>
      </c>
      <c r="C107" s="51" t="s">
        <v>185</v>
      </c>
      <c r="D107" s="106" t="s">
        <v>238</v>
      </c>
      <c r="E107" s="107" t="s">
        <v>149</v>
      </c>
      <c r="F107" s="53">
        <v>164.04</v>
      </c>
      <c r="G107" s="54">
        <f t="shared" si="4"/>
        <v>0</v>
      </c>
      <c r="H107" s="55">
        <f t="shared" si="5"/>
        <v>0</v>
      </c>
      <c r="I107" s="57">
        <v>1</v>
      </c>
      <c r="J107" s="57">
        <v>30</v>
      </c>
      <c r="K107" s="58"/>
      <c r="L107" s="59">
        <f t="shared" si="6"/>
        <v>0</v>
      </c>
      <c r="M107" s="1"/>
      <c r="N107" s="13"/>
    </row>
    <row r="108" spans="1:14" ht="15.6" x14ac:dyDescent="0.3">
      <c r="A108" s="108"/>
      <c r="B108" s="115" t="s">
        <v>239</v>
      </c>
      <c r="C108" s="61" t="s">
        <v>185</v>
      </c>
      <c r="D108" s="112" t="s">
        <v>240</v>
      </c>
      <c r="E108" s="113" t="s">
        <v>152</v>
      </c>
      <c r="F108" s="63">
        <v>146.63</v>
      </c>
      <c r="G108" s="64">
        <f t="shared" si="4"/>
        <v>0</v>
      </c>
      <c r="H108" s="65">
        <f t="shared" si="5"/>
        <v>0</v>
      </c>
      <c r="I108" s="67">
        <v>1</v>
      </c>
      <c r="J108" s="67">
        <v>30</v>
      </c>
      <c r="K108" s="68"/>
      <c r="L108" s="69">
        <f t="shared" si="6"/>
        <v>0</v>
      </c>
      <c r="M108" s="1"/>
      <c r="N108" s="13"/>
    </row>
    <row r="109" spans="1:14" ht="15.6" x14ac:dyDescent="0.3">
      <c r="A109" s="108"/>
      <c r="B109" s="115" t="s">
        <v>241</v>
      </c>
      <c r="C109" s="61" t="s">
        <v>185</v>
      </c>
      <c r="D109" s="112" t="s">
        <v>242</v>
      </c>
      <c r="E109" s="113" t="s">
        <v>155</v>
      </c>
      <c r="F109" s="63">
        <v>143.98999999999998</v>
      </c>
      <c r="G109" s="64">
        <f t="shared" si="4"/>
        <v>0</v>
      </c>
      <c r="H109" s="65">
        <f t="shared" si="5"/>
        <v>0</v>
      </c>
      <c r="I109" s="67">
        <v>1</v>
      </c>
      <c r="J109" s="67">
        <v>30</v>
      </c>
      <c r="K109" s="68"/>
      <c r="L109" s="69">
        <f t="shared" si="6"/>
        <v>0</v>
      </c>
      <c r="M109" s="1"/>
      <c r="N109" s="13"/>
    </row>
    <row r="110" spans="1:14" ht="15.6" x14ac:dyDescent="0.3">
      <c r="A110" s="108"/>
      <c r="B110" s="111" t="s">
        <v>243</v>
      </c>
      <c r="C110" s="71" t="s">
        <v>185</v>
      </c>
      <c r="D110" s="112" t="s">
        <v>244</v>
      </c>
      <c r="E110" s="113" t="s">
        <v>158</v>
      </c>
      <c r="F110" s="73">
        <v>141</v>
      </c>
      <c r="G110" s="74">
        <f t="shared" si="4"/>
        <v>0</v>
      </c>
      <c r="H110" s="75">
        <f t="shared" si="5"/>
        <v>0</v>
      </c>
      <c r="I110" s="77">
        <v>1</v>
      </c>
      <c r="J110" s="77">
        <v>30</v>
      </c>
      <c r="K110" s="78"/>
      <c r="L110" s="79">
        <f t="shared" si="6"/>
        <v>0</v>
      </c>
      <c r="M110" s="1"/>
      <c r="N110" s="13"/>
    </row>
    <row r="111" spans="1:14" ht="15.6" x14ac:dyDescent="0.3">
      <c r="A111" s="108"/>
      <c r="B111" s="109"/>
      <c r="C111" s="92"/>
      <c r="D111" s="110"/>
      <c r="E111" s="93"/>
      <c r="F111" s="94" t="s">
        <v>14</v>
      </c>
      <c r="G111" s="95">
        <f t="shared" si="4"/>
        <v>0</v>
      </c>
      <c r="H111" s="96" t="str">
        <f t="shared" si="5"/>
        <v>-</v>
      </c>
      <c r="I111" s="98"/>
      <c r="J111" s="98"/>
      <c r="K111" s="99"/>
      <c r="L111" s="100"/>
      <c r="M111" s="1"/>
      <c r="N111" s="13"/>
    </row>
    <row r="112" spans="1:14" ht="15.6" x14ac:dyDescent="0.3">
      <c r="A112" s="108"/>
      <c r="B112" s="114" t="s">
        <v>245</v>
      </c>
      <c r="C112" s="51" t="s">
        <v>185</v>
      </c>
      <c r="D112" s="106" t="s">
        <v>246</v>
      </c>
      <c r="E112" s="107" t="s">
        <v>247</v>
      </c>
      <c r="F112" s="53">
        <v>181.82999999999998</v>
      </c>
      <c r="G112" s="54">
        <f t="shared" si="4"/>
        <v>0</v>
      </c>
      <c r="H112" s="55">
        <f t="shared" si="5"/>
        <v>0</v>
      </c>
      <c r="I112" s="57">
        <v>1</v>
      </c>
      <c r="J112" s="57">
        <v>20</v>
      </c>
      <c r="K112" s="58"/>
      <c r="L112" s="59">
        <f t="shared" si="6"/>
        <v>0</v>
      </c>
      <c r="M112" s="1"/>
      <c r="N112" s="13"/>
    </row>
    <row r="113" spans="1:14" ht="15.6" x14ac:dyDescent="0.3">
      <c r="A113" s="108"/>
      <c r="B113" s="115" t="s">
        <v>248</v>
      </c>
      <c r="C113" s="71" t="s">
        <v>185</v>
      </c>
      <c r="D113" s="112" t="s">
        <v>249</v>
      </c>
      <c r="E113" s="113" t="s">
        <v>161</v>
      </c>
      <c r="F113" s="63">
        <v>185.98</v>
      </c>
      <c r="G113" s="64">
        <f t="shared" si="4"/>
        <v>0</v>
      </c>
      <c r="H113" s="65">
        <f t="shared" si="5"/>
        <v>0</v>
      </c>
      <c r="I113" s="67">
        <v>1</v>
      </c>
      <c r="J113" s="67">
        <v>20</v>
      </c>
      <c r="K113" s="68"/>
      <c r="L113" s="69">
        <f t="shared" si="6"/>
        <v>0</v>
      </c>
      <c r="M113" s="1"/>
      <c r="N113" s="13"/>
    </row>
    <row r="114" spans="1:14" ht="15.6" x14ac:dyDescent="0.3">
      <c r="A114" s="108"/>
      <c r="B114" s="115" t="s">
        <v>250</v>
      </c>
      <c r="C114" s="61" t="s">
        <v>185</v>
      </c>
      <c r="D114" s="112" t="s">
        <v>251</v>
      </c>
      <c r="E114" s="113" t="s">
        <v>164</v>
      </c>
      <c r="F114" s="63">
        <v>166.45</v>
      </c>
      <c r="G114" s="64">
        <f t="shared" si="4"/>
        <v>0</v>
      </c>
      <c r="H114" s="65">
        <f t="shared" si="5"/>
        <v>0</v>
      </c>
      <c r="I114" s="67">
        <v>1</v>
      </c>
      <c r="J114" s="67">
        <v>20</v>
      </c>
      <c r="K114" s="68"/>
      <c r="L114" s="69">
        <f t="shared" si="6"/>
        <v>0</v>
      </c>
      <c r="M114" s="1"/>
      <c r="N114" s="13"/>
    </row>
    <row r="115" spans="1:14" ht="15.6" x14ac:dyDescent="0.3">
      <c r="A115" s="108"/>
      <c r="B115" s="111" t="s">
        <v>252</v>
      </c>
      <c r="C115" s="71" t="s">
        <v>185</v>
      </c>
      <c r="D115" s="112" t="s">
        <v>253</v>
      </c>
      <c r="E115" s="113" t="s">
        <v>167</v>
      </c>
      <c r="F115" s="73">
        <v>170.19</v>
      </c>
      <c r="G115" s="74">
        <f t="shared" si="4"/>
        <v>0</v>
      </c>
      <c r="H115" s="75">
        <f t="shared" si="5"/>
        <v>0</v>
      </c>
      <c r="I115" s="77">
        <v>1</v>
      </c>
      <c r="J115" s="77">
        <v>15</v>
      </c>
      <c r="K115" s="78"/>
      <c r="L115" s="79">
        <f t="shared" si="6"/>
        <v>0</v>
      </c>
      <c r="M115" s="1"/>
      <c r="N115" s="13"/>
    </row>
    <row r="116" spans="1:14" ht="15.6" x14ac:dyDescent="0.3">
      <c r="A116" s="108"/>
      <c r="B116" s="109"/>
      <c r="C116" s="92"/>
      <c r="D116" s="110"/>
      <c r="E116" s="93"/>
      <c r="F116" s="94" t="s">
        <v>14</v>
      </c>
      <c r="G116" s="95">
        <f t="shared" si="4"/>
        <v>0</v>
      </c>
      <c r="H116" s="96" t="str">
        <f t="shared" si="5"/>
        <v>-</v>
      </c>
      <c r="I116" s="98"/>
      <c r="J116" s="98"/>
      <c r="K116" s="99"/>
      <c r="L116" s="100"/>
      <c r="M116" s="1"/>
      <c r="N116" s="13"/>
    </row>
    <row r="117" spans="1:14" ht="15.6" x14ac:dyDescent="0.3">
      <c r="A117" s="108"/>
      <c r="B117" s="115" t="s">
        <v>254</v>
      </c>
      <c r="C117" s="61" t="s">
        <v>185</v>
      </c>
      <c r="D117" s="112" t="s">
        <v>255</v>
      </c>
      <c r="E117" s="113" t="s">
        <v>170</v>
      </c>
      <c r="F117" s="63">
        <v>379.09</v>
      </c>
      <c r="G117" s="64">
        <f t="shared" si="4"/>
        <v>0</v>
      </c>
      <c r="H117" s="65">
        <f t="shared" si="5"/>
        <v>0</v>
      </c>
      <c r="I117" s="67">
        <v>1</v>
      </c>
      <c r="J117" s="67">
        <v>18</v>
      </c>
      <c r="K117" s="68"/>
      <c r="L117" s="69">
        <f t="shared" si="6"/>
        <v>0</v>
      </c>
      <c r="M117" s="1"/>
      <c r="N117" s="13"/>
    </row>
    <row r="118" spans="1:14" ht="15.6" x14ac:dyDescent="0.3">
      <c r="A118" s="108"/>
      <c r="B118" s="115" t="s">
        <v>256</v>
      </c>
      <c r="C118" s="61" t="s">
        <v>185</v>
      </c>
      <c r="D118" s="112" t="s">
        <v>257</v>
      </c>
      <c r="E118" s="113" t="s">
        <v>173</v>
      </c>
      <c r="F118" s="63">
        <v>360.12</v>
      </c>
      <c r="G118" s="64">
        <f t="shared" si="4"/>
        <v>0</v>
      </c>
      <c r="H118" s="65">
        <f t="shared" si="5"/>
        <v>0</v>
      </c>
      <c r="I118" s="67">
        <v>1</v>
      </c>
      <c r="J118" s="67">
        <v>18</v>
      </c>
      <c r="K118" s="68"/>
      <c r="L118" s="69">
        <f t="shared" si="6"/>
        <v>0</v>
      </c>
      <c r="M118" s="1"/>
      <c r="N118" s="13"/>
    </row>
    <row r="119" spans="1:14" ht="15.6" x14ac:dyDescent="0.3">
      <c r="A119" s="116"/>
      <c r="B119" s="111" t="s">
        <v>258</v>
      </c>
      <c r="C119" s="117" t="s">
        <v>185</v>
      </c>
      <c r="D119" s="118" t="s">
        <v>259</v>
      </c>
      <c r="E119" s="113" t="s">
        <v>176</v>
      </c>
      <c r="F119" s="73">
        <v>346.33</v>
      </c>
      <c r="G119" s="74">
        <f t="shared" si="4"/>
        <v>0</v>
      </c>
      <c r="H119" s="75">
        <f t="shared" si="5"/>
        <v>0</v>
      </c>
      <c r="I119" s="77">
        <v>1</v>
      </c>
      <c r="J119" s="77">
        <v>18</v>
      </c>
      <c r="K119" s="78"/>
      <c r="L119" s="79">
        <f t="shared" si="6"/>
        <v>0</v>
      </c>
      <c r="M119" s="1"/>
      <c r="N119" s="13"/>
    </row>
    <row r="120" spans="1:14" ht="15.75" customHeight="1" x14ac:dyDescent="0.3">
      <c r="A120" s="119"/>
      <c r="B120" s="38"/>
      <c r="C120" s="39"/>
      <c r="D120" s="40" t="s">
        <v>260</v>
      </c>
      <c r="E120" s="41"/>
      <c r="F120" s="42" t="s">
        <v>14</v>
      </c>
      <c r="G120" s="81">
        <f t="shared" si="4"/>
        <v>0</v>
      </c>
      <c r="H120" s="44" t="str">
        <f t="shared" si="5"/>
        <v>-</v>
      </c>
      <c r="I120" s="45"/>
      <c r="J120" s="46"/>
      <c r="K120" s="47"/>
      <c r="L120" s="48"/>
      <c r="M120" s="1"/>
      <c r="N120" s="13"/>
    </row>
    <row r="121" spans="1:14" ht="15.6" x14ac:dyDescent="0.3">
      <c r="A121" s="49"/>
      <c r="B121" s="60" t="s">
        <v>261</v>
      </c>
      <c r="C121" s="71">
        <v>601</v>
      </c>
      <c r="D121" s="62" t="s">
        <v>262</v>
      </c>
      <c r="E121" s="62" t="s">
        <v>21</v>
      </c>
      <c r="F121" s="63">
        <v>2.4</v>
      </c>
      <c r="G121" s="64">
        <f t="shared" si="4"/>
        <v>0</v>
      </c>
      <c r="H121" s="65">
        <f t="shared" si="5"/>
        <v>0</v>
      </c>
      <c r="I121" s="66">
        <v>25</v>
      </c>
      <c r="J121" s="67">
        <v>2000</v>
      </c>
      <c r="K121" s="68"/>
      <c r="L121" s="69">
        <f t="shared" ref="L121:L133" si="7">IFERROR(H121*K121,0)</f>
        <v>0</v>
      </c>
      <c r="M121" s="1"/>
      <c r="N121" s="13"/>
    </row>
    <row r="122" spans="1:14" ht="15.6" x14ac:dyDescent="0.3">
      <c r="A122" s="49"/>
      <c r="B122" s="60" t="s">
        <v>263</v>
      </c>
      <c r="C122" s="71">
        <v>601</v>
      </c>
      <c r="D122" s="62" t="s">
        <v>264</v>
      </c>
      <c r="E122" s="62" t="s">
        <v>24</v>
      </c>
      <c r="F122" s="63">
        <v>8.1999999999999993</v>
      </c>
      <c r="G122" s="64">
        <f t="shared" si="4"/>
        <v>0</v>
      </c>
      <c r="H122" s="65">
        <f t="shared" si="5"/>
        <v>0</v>
      </c>
      <c r="I122" s="66">
        <v>25</v>
      </c>
      <c r="J122" s="67">
        <v>1200</v>
      </c>
      <c r="K122" s="68"/>
      <c r="L122" s="69">
        <f t="shared" si="7"/>
        <v>0</v>
      </c>
      <c r="M122" s="1"/>
      <c r="N122" s="13"/>
    </row>
    <row r="123" spans="1:14" ht="15.6" x14ac:dyDescent="0.3">
      <c r="A123" s="49"/>
      <c r="B123" s="60" t="s">
        <v>265</v>
      </c>
      <c r="C123" s="71">
        <v>601</v>
      </c>
      <c r="D123" s="62" t="s">
        <v>266</v>
      </c>
      <c r="E123" s="62" t="s">
        <v>27</v>
      </c>
      <c r="F123" s="63">
        <v>4.24</v>
      </c>
      <c r="G123" s="64">
        <f t="shared" si="4"/>
        <v>0</v>
      </c>
      <c r="H123" s="65">
        <f t="shared" si="5"/>
        <v>0</v>
      </c>
      <c r="I123" s="66">
        <v>25</v>
      </c>
      <c r="J123" s="67">
        <v>800</v>
      </c>
      <c r="K123" s="68"/>
      <c r="L123" s="69">
        <f t="shared" si="7"/>
        <v>0</v>
      </c>
      <c r="M123" s="1"/>
      <c r="N123" s="13"/>
    </row>
    <row r="124" spans="1:14" ht="15.6" x14ac:dyDescent="0.3">
      <c r="A124" s="49"/>
      <c r="B124" s="60" t="s">
        <v>267</v>
      </c>
      <c r="C124" s="71">
        <v>601</v>
      </c>
      <c r="D124" s="62" t="s">
        <v>268</v>
      </c>
      <c r="E124" s="62" t="s">
        <v>30</v>
      </c>
      <c r="F124" s="63">
        <v>12.33</v>
      </c>
      <c r="G124" s="64">
        <f t="shared" si="4"/>
        <v>0</v>
      </c>
      <c r="H124" s="65">
        <f t="shared" si="5"/>
        <v>0</v>
      </c>
      <c r="I124" s="66">
        <v>25</v>
      </c>
      <c r="J124" s="67">
        <v>400</v>
      </c>
      <c r="K124" s="68"/>
      <c r="L124" s="69">
        <f t="shared" si="7"/>
        <v>0</v>
      </c>
      <c r="M124" s="1"/>
      <c r="N124" s="13"/>
    </row>
    <row r="125" spans="1:14" ht="15.6" x14ac:dyDescent="0.3">
      <c r="A125" s="49"/>
      <c r="B125" s="70" t="s">
        <v>269</v>
      </c>
      <c r="C125" s="71">
        <v>601</v>
      </c>
      <c r="D125" s="72" t="s">
        <v>270</v>
      </c>
      <c r="E125" s="72" t="s">
        <v>33</v>
      </c>
      <c r="F125" s="73">
        <v>8.74</v>
      </c>
      <c r="G125" s="74">
        <f t="shared" si="4"/>
        <v>0</v>
      </c>
      <c r="H125" s="75">
        <f t="shared" si="5"/>
        <v>0</v>
      </c>
      <c r="I125" s="76">
        <v>25</v>
      </c>
      <c r="J125" s="77">
        <v>300</v>
      </c>
      <c r="K125" s="78"/>
      <c r="L125" s="79">
        <f t="shared" si="7"/>
        <v>0</v>
      </c>
      <c r="M125" s="1"/>
      <c r="N125" s="13"/>
    </row>
    <row r="126" spans="1:14" ht="15.6" x14ac:dyDescent="0.3">
      <c r="A126" s="49"/>
      <c r="B126" s="60" t="s">
        <v>271</v>
      </c>
      <c r="C126" s="61">
        <v>601</v>
      </c>
      <c r="D126" s="62" t="s">
        <v>272</v>
      </c>
      <c r="E126" s="62" t="s">
        <v>36</v>
      </c>
      <c r="F126" s="63">
        <v>18.399999999999999</v>
      </c>
      <c r="G126" s="64">
        <f t="shared" si="4"/>
        <v>0</v>
      </c>
      <c r="H126" s="65">
        <f t="shared" si="5"/>
        <v>0</v>
      </c>
      <c r="I126" s="66">
        <v>10</v>
      </c>
      <c r="J126" s="67">
        <v>150</v>
      </c>
      <c r="K126" s="68"/>
      <c r="L126" s="69">
        <f t="shared" si="7"/>
        <v>0</v>
      </c>
      <c r="M126" s="1"/>
      <c r="N126" s="13"/>
    </row>
    <row r="127" spans="1:14" ht="15.6" x14ac:dyDescent="0.3">
      <c r="A127" s="49"/>
      <c r="B127" s="60" t="s">
        <v>273</v>
      </c>
      <c r="C127" s="71">
        <v>601</v>
      </c>
      <c r="D127" s="62" t="s">
        <v>274</v>
      </c>
      <c r="E127" s="62" t="s">
        <v>39</v>
      </c>
      <c r="F127" s="63">
        <v>26.92</v>
      </c>
      <c r="G127" s="64">
        <f t="shared" si="4"/>
        <v>0</v>
      </c>
      <c r="H127" s="65">
        <f t="shared" si="5"/>
        <v>0</v>
      </c>
      <c r="I127" s="66">
        <v>1</v>
      </c>
      <c r="J127" s="67">
        <v>100</v>
      </c>
      <c r="K127" s="68"/>
      <c r="L127" s="69">
        <f t="shared" si="7"/>
        <v>0</v>
      </c>
      <c r="M127" s="1"/>
      <c r="N127" s="13"/>
    </row>
    <row r="128" spans="1:14" ht="15.6" x14ac:dyDescent="0.3">
      <c r="A128" s="49"/>
      <c r="B128" s="60" t="s">
        <v>275</v>
      </c>
      <c r="C128" s="71">
        <v>601</v>
      </c>
      <c r="D128" s="62" t="s">
        <v>276</v>
      </c>
      <c r="E128" s="62" t="s">
        <v>42</v>
      </c>
      <c r="F128" s="63">
        <v>36.32</v>
      </c>
      <c r="G128" s="64">
        <f t="shared" si="4"/>
        <v>0</v>
      </c>
      <c r="H128" s="65">
        <f t="shared" si="5"/>
        <v>0</v>
      </c>
      <c r="I128" s="66">
        <v>1</v>
      </c>
      <c r="J128" s="67">
        <v>60</v>
      </c>
      <c r="K128" s="68"/>
      <c r="L128" s="69">
        <f t="shared" si="7"/>
        <v>0</v>
      </c>
      <c r="M128" s="1"/>
      <c r="N128" s="13"/>
    </row>
    <row r="129" spans="1:14" ht="15.6" x14ac:dyDescent="0.3">
      <c r="A129" s="49"/>
      <c r="B129" s="60" t="s">
        <v>277</v>
      </c>
      <c r="C129" s="71">
        <v>601</v>
      </c>
      <c r="D129" s="62" t="s">
        <v>278</v>
      </c>
      <c r="E129" s="62" t="s">
        <v>45</v>
      </c>
      <c r="F129" s="63">
        <v>62.58</v>
      </c>
      <c r="G129" s="64">
        <f t="shared" si="4"/>
        <v>0</v>
      </c>
      <c r="H129" s="65">
        <f t="shared" si="5"/>
        <v>0</v>
      </c>
      <c r="I129" s="66">
        <v>1</v>
      </c>
      <c r="J129" s="67">
        <v>40</v>
      </c>
      <c r="K129" s="68"/>
      <c r="L129" s="69">
        <f t="shared" si="7"/>
        <v>0</v>
      </c>
      <c r="M129" s="1"/>
      <c r="N129" s="13"/>
    </row>
    <row r="130" spans="1:14" ht="15.6" x14ac:dyDescent="0.3">
      <c r="A130" s="49"/>
      <c r="B130" s="60" t="s">
        <v>279</v>
      </c>
      <c r="C130" s="71">
        <v>601</v>
      </c>
      <c r="D130" s="62" t="s">
        <v>280</v>
      </c>
      <c r="E130" s="62" t="s">
        <v>48</v>
      </c>
      <c r="F130" s="63">
        <v>74.63000000000001</v>
      </c>
      <c r="G130" s="64">
        <f t="shared" si="4"/>
        <v>0</v>
      </c>
      <c r="H130" s="65">
        <f t="shared" si="5"/>
        <v>0</v>
      </c>
      <c r="I130" s="66">
        <v>1</v>
      </c>
      <c r="J130" s="67">
        <v>50</v>
      </c>
      <c r="K130" s="68"/>
      <c r="L130" s="69">
        <f t="shared" si="7"/>
        <v>0</v>
      </c>
      <c r="M130" s="1"/>
      <c r="N130" s="13"/>
    </row>
    <row r="131" spans="1:14" ht="15.6" x14ac:dyDescent="0.3">
      <c r="A131" s="49"/>
      <c r="B131" s="60" t="s">
        <v>281</v>
      </c>
      <c r="C131" s="71">
        <v>601</v>
      </c>
      <c r="D131" s="62" t="s">
        <v>282</v>
      </c>
      <c r="E131" s="62" t="s">
        <v>51</v>
      </c>
      <c r="F131" s="63">
        <v>137.09</v>
      </c>
      <c r="G131" s="64">
        <f t="shared" si="4"/>
        <v>0</v>
      </c>
      <c r="H131" s="65">
        <f t="shared" si="5"/>
        <v>0</v>
      </c>
      <c r="I131" s="66">
        <v>1</v>
      </c>
      <c r="J131" s="67">
        <v>30</v>
      </c>
      <c r="K131" s="68"/>
      <c r="L131" s="69">
        <f t="shared" si="7"/>
        <v>0</v>
      </c>
      <c r="M131" s="1"/>
      <c r="N131" s="13"/>
    </row>
    <row r="132" spans="1:14" ht="15.6" x14ac:dyDescent="0.3">
      <c r="A132" s="49"/>
      <c r="B132" s="60" t="s">
        <v>283</v>
      </c>
      <c r="C132" s="61">
        <v>601</v>
      </c>
      <c r="D132" s="62" t="s">
        <v>284</v>
      </c>
      <c r="E132" s="62" t="s">
        <v>54</v>
      </c>
      <c r="F132" s="63">
        <v>254.22</v>
      </c>
      <c r="G132" s="64">
        <f t="shared" si="4"/>
        <v>0</v>
      </c>
      <c r="H132" s="65">
        <f t="shared" si="5"/>
        <v>0</v>
      </c>
      <c r="I132" s="66">
        <v>1</v>
      </c>
      <c r="J132" s="67">
        <v>12</v>
      </c>
      <c r="K132" s="68"/>
      <c r="L132" s="69">
        <f t="shared" si="7"/>
        <v>0</v>
      </c>
      <c r="M132" s="1"/>
      <c r="N132" s="13"/>
    </row>
    <row r="133" spans="1:14" ht="15.6" x14ac:dyDescent="0.3">
      <c r="A133" s="49"/>
      <c r="B133" s="70" t="s">
        <v>285</v>
      </c>
      <c r="C133" s="71">
        <v>601</v>
      </c>
      <c r="D133" s="72" t="s">
        <v>286</v>
      </c>
      <c r="E133" s="72" t="s">
        <v>57</v>
      </c>
      <c r="F133" s="73">
        <v>930.25</v>
      </c>
      <c r="G133" s="74">
        <f t="shared" ref="G133:G196" si="8">$G$2</f>
        <v>0</v>
      </c>
      <c r="H133" s="75">
        <f t="shared" ref="H133:H196" si="9">IFERROR(G133*F133,"-")</f>
        <v>0</v>
      </c>
      <c r="I133" s="76">
        <v>1</v>
      </c>
      <c r="J133" s="77">
        <v>6</v>
      </c>
      <c r="K133" s="78"/>
      <c r="L133" s="79">
        <f t="shared" si="7"/>
        <v>0</v>
      </c>
      <c r="M133" s="1"/>
      <c r="N133" s="13"/>
    </row>
    <row r="134" spans="1:14" ht="15.75" customHeight="1" x14ac:dyDescent="0.3">
      <c r="A134" s="37"/>
      <c r="B134" s="38"/>
      <c r="C134" s="39"/>
      <c r="D134" s="40" t="s">
        <v>287</v>
      </c>
      <c r="E134" s="41"/>
      <c r="F134" s="42" t="s">
        <v>14</v>
      </c>
      <c r="G134" s="81">
        <f t="shared" si="8"/>
        <v>0</v>
      </c>
      <c r="H134" s="44" t="str">
        <f t="shared" si="9"/>
        <v>-</v>
      </c>
      <c r="I134" s="45"/>
      <c r="J134" s="46"/>
      <c r="K134" s="47"/>
      <c r="L134" s="48"/>
      <c r="M134" s="1"/>
      <c r="N134" s="13"/>
    </row>
    <row r="135" spans="1:14" ht="15.6" x14ac:dyDescent="0.3">
      <c r="A135" s="49"/>
      <c r="B135" s="50" t="s">
        <v>288</v>
      </c>
      <c r="C135" s="83">
        <v>603</v>
      </c>
      <c r="D135" s="52" t="s">
        <v>289</v>
      </c>
      <c r="E135" s="52" t="s">
        <v>65</v>
      </c>
      <c r="F135" s="53">
        <v>26.470000000000002</v>
      </c>
      <c r="G135" s="54">
        <f t="shared" si="8"/>
        <v>0</v>
      </c>
      <c r="H135" s="55">
        <f t="shared" si="9"/>
        <v>0</v>
      </c>
      <c r="I135" s="56">
        <v>25</v>
      </c>
      <c r="J135" s="57">
        <v>1000</v>
      </c>
      <c r="K135" s="58"/>
      <c r="L135" s="59">
        <f>IFERROR(H135*K135,0)</f>
        <v>0</v>
      </c>
      <c r="M135" s="1"/>
      <c r="N135" s="13"/>
    </row>
    <row r="136" spans="1:14" ht="15.6" x14ac:dyDescent="0.3">
      <c r="A136" s="49"/>
      <c r="B136" s="60" t="s">
        <v>290</v>
      </c>
      <c r="C136" s="71">
        <v>603</v>
      </c>
      <c r="D136" s="62" t="s">
        <v>291</v>
      </c>
      <c r="E136" s="62" t="s">
        <v>71</v>
      </c>
      <c r="F136" s="63">
        <v>27.65</v>
      </c>
      <c r="G136" s="64">
        <f t="shared" si="8"/>
        <v>0</v>
      </c>
      <c r="H136" s="65">
        <f t="shared" si="9"/>
        <v>0</v>
      </c>
      <c r="I136" s="66">
        <v>25</v>
      </c>
      <c r="J136" s="67">
        <v>800</v>
      </c>
      <c r="K136" s="68"/>
      <c r="L136" s="69">
        <f t="shared" ref="L136:L170" si="10">IFERROR(H136*K136,0)</f>
        <v>0</v>
      </c>
      <c r="M136" s="1"/>
      <c r="N136" s="13"/>
    </row>
    <row r="137" spans="1:14" ht="15.6" x14ac:dyDescent="0.3">
      <c r="A137" s="49"/>
      <c r="B137" s="60" t="s">
        <v>292</v>
      </c>
      <c r="C137" s="71">
        <v>603</v>
      </c>
      <c r="D137" s="62" t="s">
        <v>293</v>
      </c>
      <c r="E137" s="62" t="s">
        <v>80</v>
      </c>
      <c r="F137" s="63">
        <v>14.09</v>
      </c>
      <c r="G137" s="64">
        <f t="shared" si="8"/>
        <v>0</v>
      </c>
      <c r="H137" s="65">
        <f t="shared" si="9"/>
        <v>0</v>
      </c>
      <c r="I137" s="66">
        <v>25</v>
      </c>
      <c r="J137" s="67">
        <v>450</v>
      </c>
      <c r="K137" s="68"/>
      <c r="L137" s="69">
        <f t="shared" si="10"/>
        <v>0</v>
      </c>
      <c r="M137" s="1"/>
      <c r="N137" s="13"/>
    </row>
    <row r="138" spans="1:14" ht="15.6" x14ac:dyDescent="0.3">
      <c r="A138" s="49"/>
      <c r="B138" s="70" t="s">
        <v>294</v>
      </c>
      <c r="C138" s="71">
        <v>603</v>
      </c>
      <c r="D138" s="72" t="s">
        <v>295</v>
      </c>
      <c r="E138" s="72" t="s">
        <v>101</v>
      </c>
      <c r="F138" s="73">
        <v>19.3</v>
      </c>
      <c r="G138" s="74">
        <f t="shared" si="8"/>
        <v>0</v>
      </c>
      <c r="H138" s="75">
        <f t="shared" si="9"/>
        <v>0</v>
      </c>
      <c r="I138" s="76">
        <v>25</v>
      </c>
      <c r="J138" s="77">
        <v>200</v>
      </c>
      <c r="K138" s="78"/>
      <c r="L138" s="79">
        <f t="shared" si="10"/>
        <v>0</v>
      </c>
      <c r="M138" s="1"/>
      <c r="N138" s="13"/>
    </row>
    <row r="139" spans="1:14" ht="15.6" x14ac:dyDescent="0.3">
      <c r="A139" s="49"/>
      <c r="B139" s="60" t="s">
        <v>296</v>
      </c>
      <c r="C139" s="61">
        <v>603</v>
      </c>
      <c r="D139" s="62" t="s">
        <v>297</v>
      </c>
      <c r="E139" s="62" t="s">
        <v>298</v>
      </c>
      <c r="F139" s="63">
        <v>44.04</v>
      </c>
      <c r="G139" s="64">
        <f t="shared" si="8"/>
        <v>0</v>
      </c>
      <c r="H139" s="65">
        <f t="shared" si="9"/>
        <v>0</v>
      </c>
      <c r="I139" s="66">
        <v>10</v>
      </c>
      <c r="J139" s="67">
        <v>140</v>
      </c>
      <c r="K139" s="68"/>
      <c r="L139" s="69">
        <f t="shared" si="10"/>
        <v>0</v>
      </c>
      <c r="M139" s="1"/>
      <c r="N139" s="13"/>
    </row>
    <row r="140" spans="1:14" ht="15.6" x14ac:dyDescent="0.3">
      <c r="A140" s="49"/>
      <c r="B140" s="60" t="s">
        <v>299</v>
      </c>
      <c r="C140" s="71">
        <v>603</v>
      </c>
      <c r="D140" s="62" t="s">
        <v>300</v>
      </c>
      <c r="E140" s="62" t="s">
        <v>301</v>
      </c>
      <c r="F140" s="63">
        <v>63.83</v>
      </c>
      <c r="G140" s="64">
        <f t="shared" si="8"/>
        <v>0</v>
      </c>
      <c r="H140" s="65">
        <f t="shared" si="9"/>
        <v>0</v>
      </c>
      <c r="I140" s="66">
        <v>1</v>
      </c>
      <c r="J140" s="67">
        <v>80</v>
      </c>
      <c r="K140" s="68"/>
      <c r="L140" s="69">
        <f t="shared" si="10"/>
        <v>0</v>
      </c>
      <c r="M140" s="1"/>
      <c r="N140" s="13"/>
    </row>
    <row r="141" spans="1:14" ht="15.6" x14ac:dyDescent="0.3">
      <c r="A141" s="49"/>
      <c r="B141" s="60" t="s">
        <v>302</v>
      </c>
      <c r="C141" s="71">
        <v>603</v>
      </c>
      <c r="D141" s="62" t="s">
        <v>303</v>
      </c>
      <c r="E141" s="62" t="s">
        <v>304</v>
      </c>
      <c r="F141" s="63">
        <v>99.78</v>
      </c>
      <c r="G141" s="64">
        <f t="shared" si="8"/>
        <v>0</v>
      </c>
      <c r="H141" s="65">
        <f t="shared" si="9"/>
        <v>0</v>
      </c>
      <c r="I141" s="66">
        <v>1</v>
      </c>
      <c r="J141" s="67">
        <v>60</v>
      </c>
      <c r="K141" s="68"/>
      <c r="L141" s="69">
        <f t="shared" si="10"/>
        <v>0</v>
      </c>
      <c r="M141" s="1"/>
      <c r="N141" s="13"/>
    </row>
    <row r="142" spans="1:14" ht="15.6" x14ac:dyDescent="0.3">
      <c r="A142" s="49"/>
      <c r="B142" s="60" t="s">
        <v>305</v>
      </c>
      <c r="C142" s="71">
        <v>603</v>
      </c>
      <c r="D142" s="62" t="s">
        <v>306</v>
      </c>
      <c r="E142" s="62" t="s">
        <v>307</v>
      </c>
      <c r="F142" s="63">
        <v>135.5</v>
      </c>
      <c r="G142" s="64">
        <f t="shared" si="8"/>
        <v>0</v>
      </c>
      <c r="H142" s="65">
        <f t="shared" si="9"/>
        <v>0</v>
      </c>
      <c r="I142" s="66">
        <v>1</v>
      </c>
      <c r="J142" s="67">
        <v>36</v>
      </c>
      <c r="K142" s="68"/>
      <c r="L142" s="69">
        <f t="shared" si="10"/>
        <v>0</v>
      </c>
      <c r="M142" s="1"/>
      <c r="N142" s="13"/>
    </row>
    <row r="143" spans="1:14" ht="15.6" x14ac:dyDescent="0.3">
      <c r="A143" s="49"/>
      <c r="B143" s="60" t="s">
        <v>308</v>
      </c>
      <c r="C143" s="71">
        <v>603</v>
      </c>
      <c r="D143" s="62" t="s">
        <v>309</v>
      </c>
      <c r="E143" s="62" t="s">
        <v>310</v>
      </c>
      <c r="F143" s="63">
        <v>449.71999999999997</v>
      </c>
      <c r="G143" s="64">
        <f t="shared" si="8"/>
        <v>0</v>
      </c>
      <c r="H143" s="65">
        <f t="shared" si="9"/>
        <v>0</v>
      </c>
      <c r="I143" s="66">
        <v>1</v>
      </c>
      <c r="J143" s="67">
        <v>48</v>
      </c>
      <c r="K143" s="68"/>
      <c r="L143" s="69">
        <f t="shared" si="10"/>
        <v>0</v>
      </c>
      <c r="M143" s="1"/>
      <c r="N143" s="13"/>
    </row>
    <row r="144" spans="1:14" ht="15.6" x14ac:dyDescent="0.3">
      <c r="A144" s="49"/>
      <c r="B144" s="70" t="s">
        <v>311</v>
      </c>
      <c r="C144" s="71">
        <v>603</v>
      </c>
      <c r="D144" s="72" t="s">
        <v>312</v>
      </c>
      <c r="E144" s="72" t="s">
        <v>313</v>
      </c>
      <c r="F144" s="73">
        <v>641.09</v>
      </c>
      <c r="G144" s="74">
        <f t="shared" si="8"/>
        <v>0</v>
      </c>
      <c r="H144" s="75">
        <f t="shared" si="9"/>
        <v>0</v>
      </c>
      <c r="I144" s="76">
        <v>1</v>
      </c>
      <c r="J144" s="77">
        <v>30</v>
      </c>
      <c r="K144" s="78"/>
      <c r="L144" s="79">
        <f t="shared" si="10"/>
        <v>0</v>
      </c>
      <c r="M144" s="1"/>
      <c r="N144" s="13"/>
    </row>
    <row r="145" spans="1:14" ht="15.6" x14ac:dyDescent="0.3">
      <c r="A145" s="49"/>
      <c r="B145" s="91"/>
      <c r="C145" s="92"/>
      <c r="D145" s="93"/>
      <c r="E145" s="93"/>
      <c r="F145" s="120" t="s">
        <v>14</v>
      </c>
      <c r="G145" s="95">
        <f t="shared" si="8"/>
        <v>0</v>
      </c>
      <c r="H145" s="121" t="str">
        <f t="shared" si="9"/>
        <v>-</v>
      </c>
      <c r="I145" s="122"/>
      <c r="J145" s="98"/>
      <c r="K145" s="99"/>
      <c r="L145" s="100"/>
      <c r="M145" s="1"/>
      <c r="N145" s="13"/>
    </row>
    <row r="146" spans="1:14" ht="15.6" x14ac:dyDescent="0.3">
      <c r="A146" s="49"/>
      <c r="B146" s="70" t="s">
        <v>314</v>
      </c>
      <c r="C146" s="71" t="s">
        <v>315</v>
      </c>
      <c r="D146" s="72" t="s">
        <v>316</v>
      </c>
      <c r="E146" s="72" t="s">
        <v>317</v>
      </c>
      <c r="F146" s="73">
        <v>25.220000000000002</v>
      </c>
      <c r="G146" s="74">
        <f t="shared" si="8"/>
        <v>0</v>
      </c>
      <c r="H146" s="75">
        <f t="shared" si="9"/>
        <v>0</v>
      </c>
      <c r="I146" s="76">
        <v>25</v>
      </c>
      <c r="J146" s="77">
        <v>900</v>
      </c>
      <c r="K146" s="78"/>
      <c r="L146" s="79">
        <f t="shared" si="10"/>
        <v>0</v>
      </c>
      <c r="M146" s="1"/>
      <c r="N146" s="13"/>
    </row>
    <row r="147" spans="1:14" ht="15.6" x14ac:dyDescent="0.3">
      <c r="A147" s="49"/>
      <c r="B147" s="91"/>
      <c r="C147" s="92"/>
      <c r="D147" s="93"/>
      <c r="E147" s="93"/>
      <c r="F147" s="120" t="s">
        <v>14</v>
      </c>
      <c r="G147" s="95">
        <f t="shared" si="8"/>
        <v>0</v>
      </c>
      <c r="H147" s="121" t="str">
        <f t="shared" si="9"/>
        <v>-</v>
      </c>
      <c r="I147" s="122"/>
      <c r="J147" s="98"/>
      <c r="K147" s="99"/>
      <c r="L147" s="100"/>
      <c r="M147" s="1"/>
      <c r="N147" s="13"/>
    </row>
    <row r="148" spans="1:14" ht="15.6" x14ac:dyDescent="0.3">
      <c r="A148" s="49"/>
      <c r="B148" s="50" t="s">
        <v>318</v>
      </c>
      <c r="C148" s="83" t="s">
        <v>315</v>
      </c>
      <c r="D148" s="52" t="s">
        <v>319</v>
      </c>
      <c r="E148" s="52" t="s">
        <v>68</v>
      </c>
      <c r="F148" s="53">
        <v>23.42</v>
      </c>
      <c r="G148" s="54">
        <f t="shared" si="8"/>
        <v>0</v>
      </c>
      <c r="H148" s="55">
        <f t="shared" si="9"/>
        <v>0</v>
      </c>
      <c r="I148" s="56">
        <v>25</v>
      </c>
      <c r="J148" s="57">
        <v>750</v>
      </c>
      <c r="K148" s="58"/>
      <c r="L148" s="59">
        <f t="shared" si="10"/>
        <v>0</v>
      </c>
      <c r="M148" s="1"/>
      <c r="N148" s="13"/>
    </row>
    <row r="149" spans="1:14" ht="15.6" x14ac:dyDescent="0.3">
      <c r="A149" s="49"/>
      <c r="B149" s="70" t="s">
        <v>320</v>
      </c>
      <c r="C149" s="71" t="s">
        <v>315</v>
      </c>
      <c r="D149" s="72" t="s">
        <v>321</v>
      </c>
      <c r="E149" s="72" t="s">
        <v>322</v>
      </c>
      <c r="F149" s="73">
        <v>28.37</v>
      </c>
      <c r="G149" s="74">
        <f t="shared" si="8"/>
        <v>0</v>
      </c>
      <c r="H149" s="75">
        <f t="shared" si="9"/>
        <v>0</v>
      </c>
      <c r="I149" s="76">
        <v>25</v>
      </c>
      <c r="J149" s="77">
        <v>500</v>
      </c>
      <c r="K149" s="78"/>
      <c r="L149" s="79">
        <f t="shared" si="10"/>
        <v>0</v>
      </c>
      <c r="M149" s="1"/>
      <c r="N149" s="13"/>
    </row>
    <row r="150" spans="1:14" ht="15.6" x14ac:dyDescent="0.3">
      <c r="A150" s="49"/>
      <c r="B150" s="91"/>
      <c r="C150" s="92"/>
      <c r="D150" s="93"/>
      <c r="E150" s="93"/>
      <c r="F150" s="120" t="s">
        <v>14</v>
      </c>
      <c r="G150" s="95">
        <f t="shared" si="8"/>
        <v>0</v>
      </c>
      <c r="H150" s="121" t="str">
        <f t="shared" si="9"/>
        <v>-</v>
      </c>
      <c r="I150" s="122"/>
      <c r="J150" s="98"/>
      <c r="K150" s="99"/>
      <c r="L150" s="100"/>
      <c r="M150" s="1"/>
      <c r="N150" s="13"/>
    </row>
    <row r="151" spans="1:14" ht="15.6" x14ac:dyDescent="0.3">
      <c r="A151" s="49"/>
      <c r="B151" s="60" t="s">
        <v>323</v>
      </c>
      <c r="C151" s="71" t="s">
        <v>315</v>
      </c>
      <c r="D151" s="62" t="s">
        <v>324</v>
      </c>
      <c r="E151" s="62" t="s">
        <v>74</v>
      </c>
      <c r="F151" s="63">
        <v>21.680000000000003</v>
      </c>
      <c r="G151" s="64">
        <f t="shared" si="8"/>
        <v>0</v>
      </c>
      <c r="H151" s="65">
        <f t="shared" si="9"/>
        <v>0</v>
      </c>
      <c r="I151" s="66">
        <v>25</v>
      </c>
      <c r="J151" s="67">
        <v>500</v>
      </c>
      <c r="K151" s="68"/>
      <c r="L151" s="69">
        <f t="shared" si="10"/>
        <v>0</v>
      </c>
      <c r="M151" s="1"/>
      <c r="N151" s="13"/>
    </row>
    <row r="152" spans="1:14" ht="15.6" x14ac:dyDescent="0.3">
      <c r="A152" s="49"/>
      <c r="B152" s="60" t="s">
        <v>325</v>
      </c>
      <c r="C152" s="71" t="s">
        <v>315</v>
      </c>
      <c r="D152" s="62" t="s">
        <v>326</v>
      </c>
      <c r="E152" s="62" t="s">
        <v>77</v>
      </c>
      <c r="F152" s="63">
        <v>21.680000000000003</v>
      </c>
      <c r="G152" s="64">
        <f t="shared" si="8"/>
        <v>0</v>
      </c>
      <c r="H152" s="65">
        <f t="shared" si="9"/>
        <v>0</v>
      </c>
      <c r="I152" s="66">
        <v>25</v>
      </c>
      <c r="J152" s="67">
        <v>800</v>
      </c>
      <c r="K152" s="68"/>
      <c r="L152" s="69">
        <f t="shared" si="10"/>
        <v>0</v>
      </c>
      <c r="M152" s="1"/>
      <c r="N152" s="13"/>
    </row>
    <row r="153" spans="1:14" ht="15.6" x14ac:dyDescent="0.3">
      <c r="A153" s="49"/>
      <c r="B153" s="60" t="s">
        <v>327</v>
      </c>
      <c r="C153" s="71" t="s">
        <v>315</v>
      </c>
      <c r="D153" s="62" t="s">
        <v>328</v>
      </c>
      <c r="E153" s="62" t="s">
        <v>329</v>
      </c>
      <c r="F153" s="63">
        <v>30.1</v>
      </c>
      <c r="G153" s="64">
        <f t="shared" si="8"/>
        <v>0</v>
      </c>
      <c r="H153" s="65">
        <f t="shared" si="9"/>
        <v>0</v>
      </c>
      <c r="I153" s="66">
        <v>25</v>
      </c>
      <c r="J153" s="67">
        <v>300</v>
      </c>
      <c r="K153" s="68"/>
      <c r="L153" s="69">
        <f t="shared" si="10"/>
        <v>0</v>
      </c>
      <c r="M153" s="1"/>
      <c r="N153" s="13"/>
    </row>
    <row r="154" spans="1:14" ht="15.6" x14ac:dyDescent="0.3">
      <c r="A154" s="49"/>
      <c r="B154" s="70" t="s">
        <v>330</v>
      </c>
      <c r="C154" s="71" t="s">
        <v>315</v>
      </c>
      <c r="D154" s="72" t="s">
        <v>331</v>
      </c>
      <c r="E154" s="72" t="s">
        <v>332</v>
      </c>
      <c r="F154" s="73">
        <v>61.1</v>
      </c>
      <c r="G154" s="74">
        <f t="shared" si="8"/>
        <v>0</v>
      </c>
      <c r="H154" s="75">
        <f t="shared" si="9"/>
        <v>0</v>
      </c>
      <c r="I154" s="76">
        <v>10</v>
      </c>
      <c r="J154" s="77">
        <v>160</v>
      </c>
      <c r="K154" s="78"/>
      <c r="L154" s="79">
        <f t="shared" si="10"/>
        <v>0</v>
      </c>
      <c r="M154" s="1"/>
      <c r="N154" s="13"/>
    </row>
    <row r="155" spans="1:14" ht="15.6" x14ac:dyDescent="0.3">
      <c r="A155" s="49"/>
      <c r="B155" s="91"/>
      <c r="C155" s="92"/>
      <c r="D155" s="93"/>
      <c r="E155" s="93"/>
      <c r="F155" s="120" t="s">
        <v>14</v>
      </c>
      <c r="G155" s="95">
        <f t="shared" si="8"/>
        <v>0</v>
      </c>
      <c r="H155" s="121" t="str">
        <f t="shared" si="9"/>
        <v>-</v>
      </c>
      <c r="I155" s="122"/>
      <c r="J155" s="98"/>
      <c r="K155" s="99"/>
      <c r="L155" s="100"/>
      <c r="M155" s="1"/>
      <c r="N155" s="13"/>
    </row>
    <row r="156" spans="1:14" ht="15.6" x14ac:dyDescent="0.3">
      <c r="A156" s="49"/>
      <c r="B156" s="50" t="s">
        <v>333</v>
      </c>
      <c r="C156" s="83" t="s">
        <v>315</v>
      </c>
      <c r="D156" s="52" t="s">
        <v>334</v>
      </c>
      <c r="E156" s="52" t="s">
        <v>95</v>
      </c>
      <c r="F156" s="53">
        <v>30.1</v>
      </c>
      <c r="G156" s="54">
        <f t="shared" si="8"/>
        <v>0</v>
      </c>
      <c r="H156" s="55">
        <f t="shared" si="9"/>
        <v>0</v>
      </c>
      <c r="I156" s="56">
        <v>25</v>
      </c>
      <c r="J156" s="57">
        <v>300</v>
      </c>
      <c r="K156" s="58"/>
      <c r="L156" s="59">
        <f t="shared" si="10"/>
        <v>0</v>
      </c>
      <c r="M156" s="1"/>
      <c r="N156" s="13"/>
    </row>
    <row r="157" spans="1:14" ht="15.6" x14ac:dyDescent="0.3">
      <c r="A157" s="49"/>
      <c r="B157" s="70" t="s">
        <v>335</v>
      </c>
      <c r="C157" s="71" t="s">
        <v>315</v>
      </c>
      <c r="D157" s="72" t="s">
        <v>336</v>
      </c>
      <c r="E157" s="72" t="s">
        <v>337</v>
      </c>
      <c r="F157" s="73">
        <v>64.45</v>
      </c>
      <c r="G157" s="74">
        <f t="shared" si="8"/>
        <v>0</v>
      </c>
      <c r="H157" s="75">
        <f t="shared" si="9"/>
        <v>0</v>
      </c>
      <c r="I157" s="76">
        <v>10</v>
      </c>
      <c r="J157" s="77">
        <v>140</v>
      </c>
      <c r="K157" s="78"/>
      <c r="L157" s="79">
        <f t="shared" si="10"/>
        <v>0</v>
      </c>
      <c r="M157" s="1"/>
      <c r="N157" s="13"/>
    </row>
    <row r="158" spans="1:14" ht="15.6" x14ac:dyDescent="0.3">
      <c r="A158" s="49"/>
      <c r="B158" s="91"/>
      <c r="C158" s="92"/>
      <c r="D158" s="93"/>
      <c r="E158" s="93"/>
      <c r="F158" s="120" t="s">
        <v>14</v>
      </c>
      <c r="G158" s="95">
        <f t="shared" si="8"/>
        <v>0</v>
      </c>
      <c r="H158" s="121" t="str">
        <f t="shared" si="9"/>
        <v>-</v>
      </c>
      <c r="I158" s="122"/>
      <c r="J158" s="98"/>
      <c r="K158" s="99"/>
      <c r="L158" s="100"/>
      <c r="M158" s="1"/>
      <c r="N158" s="13"/>
    </row>
    <row r="159" spans="1:14" ht="15.6" x14ac:dyDescent="0.3">
      <c r="A159" s="49"/>
      <c r="B159" s="50" t="s">
        <v>338</v>
      </c>
      <c r="C159" s="83" t="s">
        <v>315</v>
      </c>
      <c r="D159" s="52" t="s">
        <v>339</v>
      </c>
      <c r="E159" s="52" t="s">
        <v>205</v>
      </c>
      <c r="F159" s="53">
        <v>80.599999999999994</v>
      </c>
      <c r="G159" s="54">
        <f t="shared" si="8"/>
        <v>0</v>
      </c>
      <c r="H159" s="55">
        <f t="shared" si="9"/>
        <v>0</v>
      </c>
      <c r="I159" s="56">
        <v>10</v>
      </c>
      <c r="J159" s="57">
        <v>150</v>
      </c>
      <c r="K159" s="58"/>
      <c r="L159" s="59">
        <f t="shared" si="10"/>
        <v>0</v>
      </c>
      <c r="M159" s="1"/>
      <c r="N159" s="13"/>
    </row>
    <row r="160" spans="1:14" ht="15.6" x14ac:dyDescent="0.3">
      <c r="A160" s="49"/>
      <c r="B160" s="60" t="s">
        <v>340</v>
      </c>
      <c r="C160" s="71" t="s">
        <v>315</v>
      </c>
      <c r="D160" s="62" t="s">
        <v>341</v>
      </c>
      <c r="E160" s="62" t="s">
        <v>107</v>
      </c>
      <c r="F160" s="63">
        <v>64.45</v>
      </c>
      <c r="G160" s="64">
        <f t="shared" si="8"/>
        <v>0</v>
      </c>
      <c r="H160" s="65">
        <f t="shared" si="9"/>
        <v>0</v>
      </c>
      <c r="I160" s="66">
        <v>10</v>
      </c>
      <c r="J160" s="67">
        <v>150</v>
      </c>
      <c r="K160" s="68"/>
      <c r="L160" s="69">
        <f t="shared" si="10"/>
        <v>0</v>
      </c>
      <c r="M160" s="1"/>
      <c r="N160" s="13"/>
    </row>
    <row r="161" spans="1:14" ht="15.6" x14ac:dyDescent="0.3">
      <c r="A161" s="49"/>
      <c r="B161" s="70" t="s">
        <v>342</v>
      </c>
      <c r="C161" s="71" t="s">
        <v>315</v>
      </c>
      <c r="D161" s="72" t="s">
        <v>343</v>
      </c>
      <c r="E161" s="72" t="s">
        <v>344</v>
      </c>
      <c r="F161" s="73">
        <v>114.65</v>
      </c>
      <c r="G161" s="74">
        <f t="shared" si="8"/>
        <v>0</v>
      </c>
      <c r="H161" s="75">
        <f t="shared" si="9"/>
        <v>0</v>
      </c>
      <c r="I161" s="76">
        <v>1</v>
      </c>
      <c r="J161" s="77">
        <v>85</v>
      </c>
      <c r="K161" s="78"/>
      <c r="L161" s="79">
        <f t="shared" si="10"/>
        <v>0</v>
      </c>
      <c r="M161" s="1"/>
      <c r="N161" s="13"/>
    </row>
    <row r="162" spans="1:14" ht="15.6" x14ac:dyDescent="0.3">
      <c r="A162" s="49"/>
      <c r="B162" s="91"/>
      <c r="C162" s="92"/>
      <c r="D162" s="93"/>
      <c r="E162" s="93"/>
      <c r="F162" s="120" t="s">
        <v>14</v>
      </c>
      <c r="G162" s="95">
        <f t="shared" si="8"/>
        <v>0</v>
      </c>
      <c r="H162" s="121" t="str">
        <f t="shared" si="9"/>
        <v>-</v>
      </c>
      <c r="I162" s="122"/>
      <c r="J162" s="98"/>
      <c r="K162" s="99"/>
      <c r="L162" s="100"/>
      <c r="M162" s="1"/>
      <c r="N162" s="13"/>
    </row>
    <row r="163" spans="1:14" ht="15.6" x14ac:dyDescent="0.3">
      <c r="A163" s="49"/>
      <c r="B163" s="50" t="s">
        <v>345</v>
      </c>
      <c r="C163" s="83" t="s">
        <v>315</v>
      </c>
      <c r="D163" s="52" t="s">
        <v>346</v>
      </c>
      <c r="E163" s="52" t="s">
        <v>347</v>
      </c>
      <c r="F163" s="53">
        <v>154.4</v>
      </c>
      <c r="G163" s="54">
        <f t="shared" si="8"/>
        <v>0</v>
      </c>
      <c r="H163" s="55">
        <f t="shared" si="9"/>
        <v>0</v>
      </c>
      <c r="I163" s="56">
        <v>1</v>
      </c>
      <c r="J163" s="57">
        <v>120</v>
      </c>
      <c r="K163" s="58"/>
      <c r="L163" s="59">
        <f t="shared" si="10"/>
        <v>0</v>
      </c>
      <c r="M163" s="1"/>
      <c r="N163" s="13"/>
    </row>
    <row r="164" spans="1:14" ht="15.6" x14ac:dyDescent="0.3">
      <c r="A164" s="49"/>
      <c r="B164" s="60" t="s">
        <v>348</v>
      </c>
      <c r="C164" s="71" t="s">
        <v>315</v>
      </c>
      <c r="D164" s="62" t="s">
        <v>349</v>
      </c>
      <c r="E164" s="62" t="s">
        <v>350</v>
      </c>
      <c r="F164" s="63">
        <v>134.82999999999998</v>
      </c>
      <c r="G164" s="64">
        <f t="shared" si="8"/>
        <v>0</v>
      </c>
      <c r="H164" s="65">
        <f t="shared" si="9"/>
        <v>0</v>
      </c>
      <c r="I164" s="66">
        <v>1</v>
      </c>
      <c r="J164" s="67">
        <v>120</v>
      </c>
      <c r="K164" s="68"/>
      <c r="L164" s="69">
        <f t="shared" si="10"/>
        <v>0</v>
      </c>
      <c r="M164" s="1"/>
      <c r="N164" s="13"/>
    </row>
    <row r="165" spans="1:14" ht="15.6" x14ac:dyDescent="0.3">
      <c r="A165" s="49"/>
      <c r="B165" s="70" t="s">
        <v>351</v>
      </c>
      <c r="C165" s="71" t="s">
        <v>315</v>
      </c>
      <c r="D165" s="72" t="s">
        <v>352</v>
      </c>
      <c r="E165" s="72" t="s">
        <v>353</v>
      </c>
      <c r="F165" s="73">
        <v>136.23999999999998</v>
      </c>
      <c r="G165" s="74">
        <f t="shared" si="8"/>
        <v>0</v>
      </c>
      <c r="H165" s="75">
        <f t="shared" si="9"/>
        <v>0</v>
      </c>
      <c r="I165" s="76">
        <v>1</v>
      </c>
      <c r="J165" s="77">
        <v>65</v>
      </c>
      <c r="K165" s="78"/>
      <c r="L165" s="79">
        <f t="shared" si="10"/>
        <v>0</v>
      </c>
      <c r="M165" s="1"/>
      <c r="N165" s="13"/>
    </row>
    <row r="166" spans="1:14" ht="15.6" x14ac:dyDescent="0.3">
      <c r="A166" s="49"/>
      <c r="B166" s="91"/>
      <c r="C166" s="92"/>
      <c r="D166" s="93"/>
      <c r="E166" s="93"/>
      <c r="F166" s="120" t="s">
        <v>14</v>
      </c>
      <c r="G166" s="95">
        <f t="shared" si="8"/>
        <v>0</v>
      </c>
      <c r="H166" s="121" t="str">
        <f t="shared" si="9"/>
        <v>-</v>
      </c>
      <c r="I166" s="122"/>
      <c r="J166" s="98"/>
      <c r="K166" s="99"/>
      <c r="L166" s="100"/>
      <c r="M166" s="1"/>
      <c r="N166" s="13"/>
    </row>
    <row r="167" spans="1:14" ht="15.6" x14ac:dyDescent="0.3">
      <c r="A167" s="49"/>
      <c r="B167" s="50" t="s">
        <v>354</v>
      </c>
      <c r="C167" s="123" t="s">
        <v>315</v>
      </c>
      <c r="D167" s="52" t="s">
        <v>355</v>
      </c>
      <c r="E167" s="52" t="s">
        <v>356</v>
      </c>
      <c r="F167" s="53">
        <v>148.23999999999998</v>
      </c>
      <c r="G167" s="54">
        <f t="shared" si="8"/>
        <v>0</v>
      </c>
      <c r="H167" s="55">
        <f t="shared" si="9"/>
        <v>0</v>
      </c>
      <c r="I167" s="56">
        <v>1</v>
      </c>
      <c r="J167" s="57">
        <v>70</v>
      </c>
      <c r="K167" s="58"/>
      <c r="L167" s="59">
        <f t="shared" si="10"/>
        <v>0</v>
      </c>
      <c r="M167" s="1"/>
      <c r="N167" s="13"/>
    </row>
    <row r="168" spans="1:14" ht="15.6" x14ac:dyDescent="0.3">
      <c r="A168" s="49"/>
      <c r="B168" s="70" t="s">
        <v>357</v>
      </c>
      <c r="C168" s="117" t="s">
        <v>315</v>
      </c>
      <c r="D168" s="72" t="s">
        <v>358</v>
      </c>
      <c r="E168" s="72" t="s">
        <v>359</v>
      </c>
      <c r="F168" s="73">
        <v>426.85</v>
      </c>
      <c r="G168" s="74">
        <f t="shared" si="8"/>
        <v>0</v>
      </c>
      <c r="H168" s="75">
        <f t="shared" si="9"/>
        <v>0</v>
      </c>
      <c r="I168" s="76">
        <v>1</v>
      </c>
      <c r="J168" s="77">
        <v>60</v>
      </c>
      <c r="K168" s="78"/>
      <c r="L168" s="79">
        <f t="shared" si="10"/>
        <v>0</v>
      </c>
      <c r="M168" s="1"/>
      <c r="N168" s="13"/>
    </row>
    <row r="169" spans="1:14" ht="15.6" x14ac:dyDescent="0.3">
      <c r="A169" s="49"/>
      <c r="B169" s="91"/>
      <c r="C169" s="92"/>
      <c r="D169" s="93"/>
      <c r="E169" s="93"/>
      <c r="F169" s="120" t="s">
        <v>14</v>
      </c>
      <c r="G169" s="95">
        <f t="shared" si="8"/>
        <v>0</v>
      </c>
      <c r="H169" s="121" t="str">
        <f t="shared" si="9"/>
        <v>-</v>
      </c>
      <c r="I169" s="122"/>
      <c r="J169" s="98"/>
      <c r="K169" s="99"/>
      <c r="L169" s="100"/>
      <c r="M169" s="1"/>
      <c r="N169" s="13"/>
    </row>
    <row r="170" spans="1:14" ht="15.6" x14ac:dyDescent="0.3">
      <c r="A170" s="49"/>
      <c r="B170" s="82" t="s">
        <v>360</v>
      </c>
      <c r="C170" s="124" t="s">
        <v>315</v>
      </c>
      <c r="D170" s="84" t="s">
        <v>361</v>
      </c>
      <c r="E170" s="84" t="s">
        <v>362</v>
      </c>
      <c r="F170" s="85">
        <v>220.48</v>
      </c>
      <c r="G170" s="86">
        <f t="shared" si="8"/>
        <v>0</v>
      </c>
      <c r="H170" s="87">
        <f t="shared" si="9"/>
        <v>0</v>
      </c>
      <c r="I170" s="88">
        <v>1</v>
      </c>
      <c r="J170" s="22">
        <v>40</v>
      </c>
      <c r="K170" s="89"/>
      <c r="L170" s="90">
        <f t="shared" si="10"/>
        <v>0</v>
      </c>
      <c r="M170" s="1"/>
      <c r="N170" s="13"/>
    </row>
    <row r="171" spans="1:14" ht="15.75" customHeight="1" x14ac:dyDescent="0.3">
      <c r="A171" s="37"/>
      <c r="B171" s="38"/>
      <c r="C171" s="39"/>
      <c r="D171" s="40" t="s">
        <v>363</v>
      </c>
      <c r="E171" s="41"/>
      <c r="F171" s="42" t="s">
        <v>14</v>
      </c>
      <c r="G171" s="81">
        <f t="shared" si="8"/>
        <v>0</v>
      </c>
      <c r="H171" s="44" t="str">
        <f t="shared" si="9"/>
        <v>-</v>
      </c>
      <c r="I171" s="45"/>
      <c r="J171" s="46"/>
      <c r="K171" s="47"/>
      <c r="L171" s="48"/>
      <c r="M171" s="1"/>
      <c r="N171" s="13"/>
    </row>
    <row r="172" spans="1:14" ht="15.6" x14ac:dyDescent="0.3">
      <c r="A172" s="49"/>
      <c r="B172" s="60" t="s">
        <v>364</v>
      </c>
      <c r="C172" s="117" t="s">
        <v>365</v>
      </c>
      <c r="D172" s="62" t="s">
        <v>366</v>
      </c>
      <c r="E172" s="62" t="s">
        <v>71</v>
      </c>
      <c r="F172" s="63">
        <v>35.479999999999997</v>
      </c>
      <c r="G172" s="64">
        <f t="shared" si="8"/>
        <v>0</v>
      </c>
      <c r="H172" s="65">
        <f t="shared" si="9"/>
        <v>0</v>
      </c>
      <c r="I172" s="66">
        <v>25</v>
      </c>
      <c r="J172" s="67">
        <v>800</v>
      </c>
      <c r="K172" s="68"/>
      <c r="L172" s="69">
        <f t="shared" ref="L172:L178" si="11">IFERROR(H172*K172,0)</f>
        <v>0</v>
      </c>
      <c r="M172" s="1"/>
      <c r="N172" s="13"/>
    </row>
    <row r="173" spans="1:14" ht="15.6" x14ac:dyDescent="0.3">
      <c r="A173" s="49"/>
      <c r="B173" s="60" t="s">
        <v>367</v>
      </c>
      <c r="C173" s="117" t="s">
        <v>365</v>
      </c>
      <c r="D173" s="62" t="s">
        <v>368</v>
      </c>
      <c r="E173" s="62" t="s">
        <v>80</v>
      </c>
      <c r="F173" s="63">
        <v>27.69</v>
      </c>
      <c r="G173" s="64">
        <f t="shared" si="8"/>
        <v>0</v>
      </c>
      <c r="H173" s="65">
        <f t="shared" si="9"/>
        <v>0</v>
      </c>
      <c r="I173" s="66">
        <v>25</v>
      </c>
      <c r="J173" s="67">
        <v>500</v>
      </c>
      <c r="K173" s="68"/>
      <c r="L173" s="69">
        <f t="shared" si="11"/>
        <v>0</v>
      </c>
      <c r="M173" s="1"/>
      <c r="N173" s="13"/>
    </row>
    <row r="174" spans="1:14" ht="15.6" x14ac:dyDescent="0.3">
      <c r="A174" s="49"/>
      <c r="B174" s="70" t="s">
        <v>369</v>
      </c>
      <c r="C174" s="117" t="s">
        <v>365</v>
      </c>
      <c r="D174" s="72" t="s">
        <v>370</v>
      </c>
      <c r="E174" s="72" t="s">
        <v>101</v>
      </c>
      <c r="F174" s="73">
        <v>35.739999999999995</v>
      </c>
      <c r="G174" s="74">
        <f t="shared" si="8"/>
        <v>0</v>
      </c>
      <c r="H174" s="75">
        <f t="shared" si="9"/>
        <v>0</v>
      </c>
      <c r="I174" s="76">
        <v>25</v>
      </c>
      <c r="J174" s="77">
        <v>250</v>
      </c>
      <c r="K174" s="78"/>
      <c r="L174" s="79">
        <f t="shared" si="11"/>
        <v>0</v>
      </c>
      <c r="M174" s="1"/>
      <c r="N174" s="13"/>
    </row>
    <row r="175" spans="1:14" ht="15.6" x14ac:dyDescent="0.3">
      <c r="A175" s="49"/>
      <c r="B175" s="60" t="s">
        <v>371</v>
      </c>
      <c r="C175" s="80" t="s">
        <v>365</v>
      </c>
      <c r="D175" s="62" t="s">
        <v>372</v>
      </c>
      <c r="E175" s="62" t="s">
        <v>298</v>
      </c>
      <c r="F175" s="63">
        <v>63.839999999999996</v>
      </c>
      <c r="G175" s="64">
        <f t="shared" si="8"/>
        <v>0</v>
      </c>
      <c r="H175" s="65">
        <f t="shared" si="9"/>
        <v>0</v>
      </c>
      <c r="I175" s="66">
        <v>10</v>
      </c>
      <c r="J175" s="67">
        <v>140</v>
      </c>
      <c r="K175" s="68"/>
      <c r="L175" s="69">
        <f t="shared" si="11"/>
        <v>0</v>
      </c>
      <c r="M175" s="1"/>
      <c r="N175" s="13"/>
    </row>
    <row r="176" spans="1:14" ht="15.6" x14ac:dyDescent="0.3">
      <c r="A176" s="49"/>
      <c r="B176" s="60" t="s">
        <v>373</v>
      </c>
      <c r="C176" s="117" t="s">
        <v>365</v>
      </c>
      <c r="D176" s="62" t="s">
        <v>374</v>
      </c>
      <c r="E176" s="62" t="s">
        <v>301</v>
      </c>
      <c r="F176" s="63">
        <v>102.13000000000001</v>
      </c>
      <c r="G176" s="64">
        <f t="shared" si="8"/>
        <v>0</v>
      </c>
      <c r="H176" s="65">
        <f t="shared" si="9"/>
        <v>0</v>
      </c>
      <c r="I176" s="66">
        <v>1</v>
      </c>
      <c r="J176" s="67">
        <v>85</v>
      </c>
      <c r="K176" s="68"/>
      <c r="L176" s="69">
        <f t="shared" si="11"/>
        <v>0</v>
      </c>
      <c r="M176" s="1"/>
      <c r="N176" s="13"/>
    </row>
    <row r="177" spans="1:14" ht="15.6" x14ac:dyDescent="0.3">
      <c r="A177" s="49"/>
      <c r="B177" s="60" t="s">
        <v>375</v>
      </c>
      <c r="C177" s="117" t="s">
        <v>365</v>
      </c>
      <c r="D177" s="62" t="s">
        <v>376</v>
      </c>
      <c r="E177" s="62" t="s">
        <v>304</v>
      </c>
      <c r="F177" s="63">
        <v>134.07</v>
      </c>
      <c r="G177" s="64">
        <f t="shared" si="8"/>
        <v>0</v>
      </c>
      <c r="H177" s="65">
        <f t="shared" si="9"/>
        <v>0</v>
      </c>
      <c r="I177" s="66">
        <v>1</v>
      </c>
      <c r="J177" s="67">
        <v>80</v>
      </c>
      <c r="K177" s="68"/>
      <c r="L177" s="69">
        <f t="shared" si="11"/>
        <v>0</v>
      </c>
      <c r="M177" s="1"/>
      <c r="N177" s="13"/>
    </row>
    <row r="178" spans="1:14" ht="15.6" x14ac:dyDescent="0.3">
      <c r="A178" s="49"/>
      <c r="B178" s="70" t="s">
        <v>377</v>
      </c>
      <c r="C178" s="117" t="s">
        <v>365</v>
      </c>
      <c r="D178" s="72" t="s">
        <v>378</v>
      </c>
      <c r="E178" s="125" t="s">
        <v>307</v>
      </c>
      <c r="F178" s="73">
        <v>178.12</v>
      </c>
      <c r="G178" s="74">
        <f t="shared" si="8"/>
        <v>0</v>
      </c>
      <c r="H178" s="75">
        <f t="shared" si="9"/>
        <v>0</v>
      </c>
      <c r="I178" s="76">
        <v>1</v>
      </c>
      <c r="J178" s="77">
        <v>40</v>
      </c>
      <c r="K178" s="78"/>
      <c r="L178" s="69">
        <f t="shared" si="11"/>
        <v>0</v>
      </c>
      <c r="M178" s="1"/>
      <c r="N178" s="13"/>
    </row>
    <row r="179" spans="1:14" ht="15.75" customHeight="1" x14ac:dyDescent="0.3">
      <c r="A179" s="37"/>
      <c r="B179" s="38"/>
      <c r="C179" s="39"/>
      <c r="D179" s="40" t="s">
        <v>379</v>
      </c>
      <c r="E179" s="41"/>
      <c r="F179" s="42" t="s">
        <v>14</v>
      </c>
      <c r="G179" s="81">
        <f t="shared" si="8"/>
        <v>0</v>
      </c>
      <c r="H179" s="44" t="str">
        <f t="shared" si="9"/>
        <v>-</v>
      </c>
      <c r="I179" s="45"/>
      <c r="J179" s="46"/>
      <c r="K179" s="126"/>
      <c r="L179" s="48"/>
      <c r="M179" s="1"/>
      <c r="N179" s="13"/>
    </row>
    <row r="180" spans="1:14" ht="15.6" x14ac:dyDescent="0.3">
      <c r="A180" s="49"/>
      <c r="B180" s="50" t="s">
        <v>380</v>
      </c>
      <c r="C180" s="51">
        <v>604</v>
      </c>
      <c r="D180" s="52" t="s">
        <v>381</v>
      </c>
      <c r="E180" s="52" t="s">
        <v>382</v>
      </c>
      <c r="F180" s="53">
        <v>51.57</v>
      </c>
      <c r="G180" s="54">
        <f t="shared" si="8"/>
        <v>0</v>
      </c>
      <c r="H180" s="55">
        <f t="shared" si="9"/>
        <v>0</v>
      </c>
      <c r="I180" s="56">
        <v>25</v>
      </c>
      <c r="J180" s="57">
        <v>3000</v>
      </c>
      <c r="K180" s="58"/>
      <c r="L180" s="69">
        <f t="shared" ref="L180:L218" si="12">IFERROR(H180*K180,0)</f>
        <v>0</v>
      </c>
      <c r="M180" s="1"/>
      <c r="N180" s="13"/>
    </row>
    <row r="181" spans="1:14" ht="15.6" x14ac:dyDescent="0.3">
      <c r="A181" s="49"/>
      <c r="B181" s="60" t="s">
        <v>383</v>
      </c>
      <c r="C181" s="71">
        <v>604</v>
      </c>
      <c r="D181" s="62" t="s">
        <v>384</v>
      </c>
      <c r="E181" s="62" t="s">
        <v>65</v>
      </c>
      <c r="F181" s="63">
        <v>41.33</v>
      </c>
      <c r="G181" s="64">
        <f t="shared" si="8"/>
        <v>0</v>
      </c>
      <c r="H181" s="65">
        <f t="shared" si="9"/>
        <v>0</v>
      </c>
      <c r="I181" s="66">
        <v>25</v>
      </c>
      <c r="J181" s="67">
        <v>1600</v>
      </c>
      <c r="K181" s="68"/>
      <c r="L181" s="69">
        <f t="shared" si="12"/>
        <v>0</v>
      </c>
      <c r="M181" s="1"/>
      <c r="N181" s="13"/>
    </row>
    <row r="182" spans="1:14" ht="15.6" x14ac:dyDescent="0.3">
      <c r="A182" s="49"/>
      <c r="B182" s="60" t="s">
        <v>385</v>
      </c>
      <c r="C182" s="71">
        <v>604</v>
      </c>
      <c r="D182" s="62" t="s">
        <v>386</v>
      </c>
      <c r="E182" s="62" t="s">
        <v>71</v>
      </c>
      <c r="F182" s="63">
        <v>20.6</v>
      </c>
      <c r="G182" s="64">
        <f t="shared" si="8"/>
        <v>0</v>
      </c>
      <c r="H182" s="65">
        <f t="shared" si="9"/>
        <v>0</v>
      </c>
      <c r="I182" s="66">
        <v>25</v>
      </c>
      <c r="J182" s="67">
        <v>1000</v>
      </c>
      <c r="K182" s="68"/>
      <c r="L182" s="69">
        <f t="shared" si="12"/>
        <v>0</v>
      </c>
      <c r="M182" s="1"/>
      <c r="N182" s="13"/>
    </row>
    <row r="183" spans="1:14" ht="15.6" x14ac:dyDescent="0.3">
      <c r="A183" s="49"/>
      <c r="B183" s="60" t="s">
        <v>387</v>
      </c>
      <c r="C183" s="71">
        <v>604</v>
      </c>
      <c r="D183" s="62" t="s">
        <v>388</v>
      </c>
      <c r="E183" s="62" t="s">
        <v>80</v>
      </c>
      <c r="F183" s="63">
        <v>8.879999999999999</v>
      </c>
      <c r="G183" s="64">
        <f t="shared" si="8"/>
        <v>0</v>
      </c>
      <c r="H183" s="65">
        <f t="shared" si="9"/>
        <v>0</v>
      </c>
      <c r="I183" s="66">
        <v>25</v>
      </c>
      <c r="J183" s="67">
        <v>600</v>
      </c>
      <c r="K183" s="68"/>
      <c r="L183" s="69">
        <f t="shared" si="12"/>
        <v>0</v>
      </c>
      <c r="M183" s="1"/>
      <c r="N183" s="13"/>
    </row>
    <row r="184" spans="1:14" ht="15.6" x14ac:dyDescent="0.3">
      <c r="A184" s="49"/>
      <c r="B184" s="70" t="s">
        <v>389</v>
      </c>
      <c r="C184" s="71">
        <v>604</v>
      </c>
      <c r="D184" s="72" t="s">
        <v>390</v>
      </c>
      <c r="E184" s="72" t="s">
        <v>101</v>
      </c>
      <c r="F184" s="73">
        <v>14.85</v>
      </c>
      <c r="G184" s="74">
        <f t="shared" si="8"/>
        <v>0</v>
      </c>
      <c r="H184" s="75">
        <f t="shared" si="9"/>
        <v>0</v>
      </c>
      <c r="I184" s="76">
        <v>25</v>
      </c>
      <c r="J184" s="77">
        <v>250</v>
      </c>
      <c r="K184" s="78"/>
      <c r="L184" s="79">
        <f t="shared" si="12"/>
        <v>0</v>
      </c>
      <c r="M184" s="1"/>
      <c r="N184" s="13"/>
    </row>
    <row r="185" spans="1:14" ht="15.6" x14ac:dyDescent="0.3">
      <c r="A185" s="49"/>
      <c r="B185" s="60" t="s">
        <v>391</v>
      </c>
      <c r="C185" s="61">
        <v>604</v>
      </c>
      <c r="D185" s="62" t="s">
        <v>392</v>
      </c>
      <c r="E185" s="62" t="s">
        <v>298</v>
      </c>
      <c r="F185" s="63">
        <v>37.94</v>
      </c>
      <c r="G185" s="64">
        <f t="shared" si="8"/>
        <v>0</v>
      </c>
      <c r="H185" s="65">
        <f t="shared" si="9"/>
        <v>0</v>
      </c>
      <c r="I185" s="66">
        <v>10</v>
      </c>
      <c r="J185" s="67">
        <v>150</v>
      </c>
      <c r="K185" s="68"/>
      <c r="L185" s="69">
        <f t="shared" si="12"/>
        <v>0</v>
      </c>
      <c r="M185" s="1"/>
      <c r="N185" s="13"/>
    </row>
    <row r="186" spans="1:14" ht="15.6" x14ac:dyDescent="0.3">
      <c r="A186" s="49"/>
      <c r="B186" s="60" t="s">
        <v>393</v>
      </c>
      <c r="C186" s="71">
        <v>604</v>
      </c>
      <c r="D186" s="62" t="s">
        <v>394</v>
      </c>
      <c r="E186" s="62" t="s">
        <v>301</v>
      </c>
      <c r="F186" s="63">
        <v>54.48</v>
      </c>
      <c r="G186" s="64">
        <f t="shared" si="8"/>
        <v>0</v>
      </c>
      <c r="H186" s="65">
        <f t="shared" si="9"/>
        <v>0</v>
      </c>
      <c r="I186" s="66">
        <v>1</v>
      </c>
      <c r="J186" s="67">
        <v>110</v>
      </c>
      <c r="K186" s="68"/>
      <c r="L186" s="69">
        <f t="shared" si="12"/>
        <v>0</v>
      </c>
      <c r="M186" s="1"/>
      <c r="N186" s="13"/>
    </row>
    <row r="187" spans="1:14" ht="15.6" x14ac:dyDescent="0.3">
      <c r="A187" s="49"/>
      <c r="B187" s="60" t="s">
        <v>395</v>
      </c>
      <c r="C187" s="80">
        <v>604</v>
      </c>
      <c r="D187" s="62" t="s">
        <v>396</v>
      </c>
      <c r="E187" s="62" t="s">
        <v>304</v>
      </c>
      <c r="F187" s="63">
        <v>63.83</v>
      </c>
      <c r="G187" s="64">
        <f t="shared" si="8"/>
        <v>0</v>
      </c>
      <c r="H187" s="65">
        <f t="shared" si="9"/>
        <v>0</v>
      </c>
      <c r="I187" s="66">
        <v>1</v>
      </c>
      <c r="J187" s="67">
        <v>65</v>
      </c>
      <c r="K187" s="68"/>
      <c r="L187" s="69">
        <f t="shared" si="12"/>
        <v>0</v>
      </c>
      <c r="M187" s="1"/>
      <c r="N187" s="13"/>
    </row>
    <row r="188" spans="1:14" ht="15.6" x14ac:dyDescent="0.3">
      <c r="A188" s="49"/>
      <c r="B188" s="60" t="s">
        <v>397</v>
      </c>
      <c r="C188" s="80">
        <v>604</v>
      </c>
      <c r="D188" s="62" t="s">
        <v>398</v>
      </c>
      <c r="E188" s="62" t="s">
        <v>307</v>
      </c>
      <c r="F188" s="63">
        <v>108.03</v>
      </c>
      <c r="G188" s="64">
        <f t="shared" si="8"/>
        <v>0</v>
      </c>
      <c r="H188" s="65">
        <f t="shared" si="9"/>
        <v>0</v>
      </c>
      <c r="I188" s="66">
        <v>1</v>
      </c>
      <c r="J188" s="67">
        <v>38</v>
      </c>
      <c r="K188" s="68"/>
      <c r="L188" s="69">
        <f t="shared" si="12"/>
        <v>0</v>
      </c>
      <c r="M188" s="1"/>
      <c r="N188" s="13"/>
    </row>
    <row r="189" spans="1:14" ht="15.6" x14ac:dyDescent="0.3">
      <c r="A189" s="49"/>
      <c r="B189" s="60" t="s">
        <v>399</v>
      </c>
      <c r="C189" s="80">
        <v>604</v>
      </c>
      <c r="D189" s="62" t="s">
        <v>400</v>
      </c>
      <c r="E189" s="62" t="s">
        <v>310</v>
      </c>
      <c r="F189" s="63">
        <v>376.98</v>
      </c>
      <c r="G189" s="64">
        <f t="shared" si="8"/>
        <v>0</v>
      </c>
      <c r="H189" s="65">
        <f t="shared" si="9"/>
        <v>0</v>
      </c>
      <c r="I189" s="66">
        <v>1</v>
      </c>
      <c r="J189" s="67">
        <v>48</v>
      </c>
      <c r="K189" s="68"/>
      <c r="L189" s="69">
        <f t="shared" si="12"/>
        <v>0</v>
      </c>
      <c r="M189" s="1"/>
      <c r="N189" s="13"/>
    </row>
    <row r="190" spans="1:14" ht="15.6" x14ac:dyDescent="0.3">
      <c r="A190" s="49"/>
      <c r="B190" s="60" t="s">
        <v>401</v>
      </c>
      <c r="C190" s="61">
        <v>604</v>
      </c>
      <c r="D190" s="62" t="s">
        <v>402</v>
      </c>
      <c r="E190" s="62" t="s">
        <v>313</v>
      </c>
      <c r="F190" s="63">
        <v>468.8</v>
      </c>
      <c r="G190" s="64">
        <f t="shared" si="8"/>
        <v>0</v>
      </c>
      <c r="H190" s="65">
        <f t="shared" si="9"/>
        <v>0</v>
      </c>
      <c r="I190" s="66">
        <v>1</v>
      </c>
      <c r="J190" s="67">
        <v>24</v>
      </c>
      <c r="K190" s="68"/>
      <c r="L190" s="69">
        <f t="shared" si="12"/>
        <v>0</v>
      </c>
      <c r="M190" s="1"/>
      <c r="N190" s="13"/>
    </row>
    <row r="191" spans="1:14" ht="15.6" x14ac:dyDescent="0.3">
      <c r="A191" s="49"/>
      <c r="B191" s="70" t="s">
        <v>403</v>
      </c>
      <c r="C191" s="71">
        <v>604</v>
      </c>
      <c r="D191" s="72" t="s">
        <v>404</v>
      </c>
      <c r="E191" s="72" t="s">
        <v>405</v>
      </c>
      <c r="F191" s="73">
        <v>614.74</v>
      </c>
      <c r="G191" s="74">
        <f t="shared" si="8"/>
        <v>0</v>
      </c>
      <c r="H191" s="75">
        <f t="shared" si="9"/>
        <v>0</v>
      </c>
      <c r="I191" s="76">
        <v>1</v>
      </c>
      <c r="J191" s="77">
        <v>12</v>
      </c>
      <c r="K191" s="78"/>
      <c r="L191" s="79">
        <f t="shared" si="12"/>
        <v>0</v>
      </c>
      <c r="M191" s="1"/>
      <c r="N191" s="13"/>
    </row>
    <row r="192" spans="1:14" ht="15.6" x14ac:dyDescent="0.3">
      <c r="A192" s="49"/>
      <c r="B192" s="91"/>
      <c r="C192" s="92"/>
      <c r="D192" s="93"/>
      <c r="E192" s="93"/>
      <c r="F192" s="94" t="s">
        <v>14</v>
      </c>
      <c r="G192" s="95">
        <f t="shared" si="8"/>
        <v>0</v>
      </c>
      <c r="H192" s="96" t="str">
        <f t="shared" si="9"/>
        <v>-</v>
      </c>
      <c r="I192" s="97"/>
      <c r="J192" s="98"/>
      <c r="K192" s="99"/>
      <c r="L192" s="100"/>
      <c r="M192" s="1"/>
      <c r="N192" s="13"/>
    </row>
    <row r="193" spans="1:14" ht="15.6" x14ac:dyDescent="0.3">
      <c r="A193" s="49"/>
      <c r="B193" s="82" t="s">
        <v>406</v>
      </c>
      <c r="C193" s="83" t="s">
        <v>407</v>
      </c>
      <c r="D193" s="84" t="s">
        <v>408</v>
      </c>
      <c r="E193" s="84" t="s">
        <v>322</v>
      </c>
      <c r="F193" s="85">
        <v>28.9</v>
      </c>
      <c r="G193" s="86">
        <f t="shared" si="8"/>
        <v>0</v>
      </c>
      <c r="H193" s="87">
        <f t="shared" si="9"/>
        <v>0</v>
      </c>
      <c r="I193" s="88">
        <v>25</v>
      </c>
      <c r="J193" s="22">
        <v>500</v>
      </c>
      <c r="K193" s="89"/>
      <c r="L193" s="90">
        <f t="shared" si="12"/>
        <v>0</v>
      </c>
      <c r="M193" s="1"/>
      <c r="N193" s="13"/>
    </row>
    <row r="194" spans="1:14" ht="15.6" x14ac:dyDescent="0.3">
      <c r="A194" s="49"/>
      <c r="B194" s="91"/>
      <c r="C194" s="92"/>
      <c r="D194" s="93"/>
      <c r="E194" s="93"/>
      <c r="F194" s="94" t="s">
        <v>14</v>
      </c>
      <c r="G194" s="95">
        <f t="shared" si="8"/>
        <v>0</v>
      </c>
      <c r="H194" s="96" t="str">
        <f t="shared" si="9"/>
        <v>-</v>
      </c>
      <c r="I194" s="97"/>
      <c r="J194" s="98"/>
      <c r="K194" s="99"/>
      <c r="L194" s="100"/>
      <c r="M194" s="1"/>
      <c r="N194" s="13"/>
    </row>
    <row r="195" spans="1:14" ht="15.6" x14ac:dyDescent="0.3">
      <c r="A195" s="49"/>
      <c r="B195" s="50" t="s">
        <v>409</v>
      </c>
      <c r="C195" s="83" t="s">
        <v>407</v>
      </c>
      <c r="D195" s="52" t="s">
        <v>410</v>
      </c>
      <c r="E195" s="52" t="s">
        <v>74</v>
      </c>
      <c r="F195" s="53">
        <v>26.94</v>
      </c>
      <c r="G195" s="54">
        <f t="shared" si="8"/>
        <v>0</v>
      </c>
      <c r="H195" s="55">
        <f t="shared" si="9"/>
        <v>0</v>
      </c>
      <c r="I195" s="56">
        <v>25</v>
      </c>
      <c r="J195" s="57">
        <v>1000</v>
      </c>
      <c r="K195" s="58"/>
      <c r="L195" s="59">
        <f t="shared" si="12"/>
        <v>0</v>
      </c>
      <c r="M195" s="1"/>
      <c r="N195" s="13"/>
    </row>
    <row r="196" spans="1:14" ht="15.6" x14ac:dyDescent="0.3">
      <c r="A196" s="49"/>
      <c r="B196" s="60" t="s">
        <v>411</v>
      </c>
      <c r="C196" s="71" t="s">
        <v>407</v>
      </c>
      <c r="D196" s="62" t="s">
        <v>412</v>
      </c>
      <c r="E196" s="62" t="s">
        <v>77</v>
      </c>
      <c r="F196" s="63">
        <v>22.330000000000002</v>
      </c>
      <c r="G196" s="64">
        <f t="shared" si="8"/>
        <v>0</v>
      </c>
      <c r="H196" s="65">
        <f t="shared" si="9"/>
        <v>0</v>
      </c>
      <c r="I196" s="66">
        <v>25</v>
      </c>
      <c r="J196" s="67">
        <v>800</v>
      </c>
      <c r="K196" s="68"/>
      <c r="L196" s="69">
        <f t="shared" si="12"/>
        <v>0</v>
      </c>
      <c r="M196" s="1"/>
      <c r="N196" s="13"/>
    </row>
    <row r="197" spans="1:14" ht="15.6" x14ac:dyDescent="0.3">
      <c r="A197" s="49"/>
      <c r="B197" s="60" t="s">
        <v>413</v>
      </c>
      <c r="C197" s="71" t="s">
        <v>407</v>
      </c>
      <c r="D197" s="62" t="s">
        <v>414</v>
      </c>
      <c r="E197" s="62" t="s">
        <v>329</v>
      </c>
      <c r="F197" s="63">
        <v>25.59</v>
      </c>
      <c r="G197" s="64">
        <f t="shared" ref="G197:G260" si="13">$G$2</f>
        <v>0</v>
      </c>
      <c r="H197" s="65">
        <f t="shared" ref="H197:H260" si="14">IFERROR(G197*F197,"-")</f>
        <v>0</v>
      </c>
      <c r="I197" s="66">
        <v>25</v>
      </c>
      <c r="J197" s="67">
        <v>250</v>
      </c>
      <c r="K197" s="68"/>
      <c r="L197" s="69">
        <f t="shared" si="12"/>
        <v>0</v>
      </c>
      <c r="M197" s="1"/>
      <c r="N197" s="13"/>
    </row>
    <row r="198" spans="1:14" ht="15.6" x14ac:dyDescent="0.3">
      <c r="A198" s="49"/>
      <c r="B198" s="70" t="s">
        <v>415</v>
      </c>
      <c r="C198" s="71" t="s">
        <v>407</v>
      </c>
      <c r="D198" s="72" t="s">
        <v>416</v>
      </c>
      <c r="E198" s="72" t="s">
        <v>332</v>
      </c>
      <c r="F198" s="73">
        <v>57.28</v>
      </c>
      <c r="G198" s="74">
        <f t="shared" si="13"/>
        <v>0</v>
      </c>
      <c r="H198" s="75">
        <f t="shared" si="14"/>
        <v>0</v>
      </c>
      <c r="I198" s="76">
        <v>10</v>
      </c>
      <c r="J198" s="77">
        <v>150</v>
      </c>
      <c r="K198" s="78"/>
      <c r="L198" s="79">
        <f t="shared" si="12"/>
        <v>0</v>
      </c>
      <c r="M198" s="1"/>
      <c r="N198" s="13"/>
    </row>
    <row r="199" spans="1:14" ht="15.6" x14ac:dyDescent="0.3">
      <c r="A199" s="49"/>
      <c r="B199" s="91"/>
      <c r="C199" s="92"/>
      <c r="D199" s="93"/>
      <c r="E199" s="93"/>
      <c r="F199" s="94" t="s">
        <v>14</v>
      </c>
      <c r="G199" s="95">
        <f t="shared" si="13"/>
        <v>0</v>
      </c>
      <c r="H199" s="96" t="str">
        <f t="shared" si="14"/>
        <v>-</v>
      </c>
      <c r="I199" s="97"/>
      <c r="J199" s="98"/>
      <c r="K199" s="99"/>
      <c r="L199" s="100"/>
      <c r="M199" s="1"/>
      <c r="N199" s="13"/>
    </row>
    <row r="200" spans="1:14" ht="15.6" x14ac:dyDescent="0.3">
      <c r="A200" s="49"/>
      <c r="B200" s="50" t="s">
        <v>417</v>
      </c>
      <c r="C200" s="83" t="s">
        <v>407</v>
      </c>
      <c r="D200" s="52" t="s">
        <v>418</v>
      </c>
      <c r="E200" s="52" t="s">
        <v>95</v>
      </c>
      <c r="F200" s="53">
        <v>25.59</v>
      </c>
      <c r="G200" s="54">
        <f t="shared" si="13"/>
        <v>0</v>
      </c>
      <c r="H200" s="55">
        <f t="shared" si="14"/>
        <v>0</v>
      </c>
      <c r="I200" s="56">
        <v>25</v>
      </c>
      <c r="J200" s="57">
        <v>250</v>
      </c>
      <c r="K200" s="58"/>
      <c r="L200" s="59">
        <f t="shared" si="12"/>
        <v>0</v>
      </c>
      <c r="M200" s="1"/>
      <c r="N200" s="13"/>
    </row>
    <row r="201" spans="1:14" ht="15.6" x14ac:dyDescent="0.3">
      <c r="A201" s="49"/>
      <c r="B201" s="70" t="s">
        <v>419</v>
      </c>
      <c r="C201" s="71" t="s">
        <v>407</v>
      </c>
      <c r="D201" s="72" t="s">
        <v>420</v>
      </c>
      <c r="E201" s="72" t="s">
        <v>337</v>
      </c>
      <c r="F201" s="73">
        <v>56.129999999999995</v>
      </c>
      <c r="G201" s="74">
        <f t="shared" si="13"/>
        <v>0</v>
      </c>
      <c r="H201" s="75">
        <f t="shared" si="14"/>
        <v>0</v>
      </c>
      <c r="I201" s="76">
        <v>10</v>
      </c>
      <c r="J201" s="77">
        <v>150</v>
      </c>
      <c r="K201" s="78"/>
      <c r="L201" s="79">
        <f t="shared" si="12"/>
        <v>0</v>
      </c>
      <c r="M201" s="1"/>
      <c r="N201" s="13"/>
    </row>
    <row r="202" spans="1:14" ht="15.6" x14ac:dyDescent="0.3">
      <c r="A202" s="49"/>
      <c r="B202" s="91"/>
      <c r="C202" s="92"/>
      <c r="D202" s="93"/>
      <c r="E202" s="93"/>
      <c r="F202" s="94" t="s">
        <v>14</v>
      </c>
      <c r="G202" s="95">
        <f t="shared" si="13"/>
        <v>0</v>
      </c>
      <c r="H202" s="96" t="str">
        <f t="shared" si="14"/>
        <v>-</v>
      </c>
      <c r="I202" s="97"/>
      <c r="J202" s="98"/>
      <c r="K202" s="99"/>
      <c r="L202" s="100"/>
      <c r="M202" s="1"/>
      <c r="N202" s="13"/>
    </row>
    <row r="203" spans="1:14" ht="15.6" x14ac:dyDescent="0.3">
      <c r="A203" s="49"/>
      <c r="B203" s="50" t="s">
        <v>421</v>
      </c>
      <c r="C203" s="83" t="s">
        <v>407</v>
      </c>
      <c r="D203" s="52" t="s">
        <v>422</v>
      </c>
      <c r="E203" s="52" t="s">
        <v>205</v>
      </c>
      <c r="F203" s="53">
        <v>70.03</v>
      </c>
      <c r="G203" s="54">
        <f t="shared" si="13"/>
        <v>0</v>
      </c>
      <c r="H203" s="55">
        <f t="shared" si="14"/>
        <v>0</v>
      </c>
      <c r="I203" s="56">
        <v>10</v>
      </c>
      <c r="J203" s="57">
        <v>180</v>
      </c>
      <c r="K203" s="58"/>
      <c r="L203" s="59">
        <f t="shared" si="12"/>
        <v>0</v>
      </c>
      <c r="M203" s="1"/>
      <c r="N203" s="13"/>
    </row>
    <row r="204" spans="1:14" ht="15.6" x14ac:dyDescent="0.3">
      <c r="A204" s="49"/>
      <c r="B204" s="60" t="s">
        <v>423</v>
      </c>
      <c r="C204" s="71" t="s">
        <v>407</v>
      </c>
      <c r="D204" s="62" t="s">
        <v>424</v>
      </c>
      <c r="E204" s="62" t="s">
        <v>107</v>
      </c>
      <c r="F204" s="63">
        <v>56.129999999999995</v>
      </c>
      <c r="G204" s="64">
        <f t="shared" si="13"/>
        <v>0</v>
      </c>
      <c r="H204" s="65">
        <f t="shared" si="14"/>
        <v>0</v>
      </c>
      <c r="I204" s="66">
        <v>10</v>
      </c>
      <c r="J204" s="67">
        <v>150</v>
      </c>
      <c r="K204" s="68"/>
      <c r="L204" s="69">
        <f t="shared" si="12"/>
        <v>0</v>
      </c>
      <c r="M204" s="1"/>
      <c r="N204" s="13"/>
    </row>
    <row r="205" spans="1:14" ht="15.6" x14ac:dyDescent="0.3">
      <c r="A205" s="49"/>
      <c r="B205" s="60" t="s">
        <v>425</v>
      </c>
      <c r="C205" s="71" t="s">
        <v>407</v>
      </c>
      <c r="D205" s="62" t="s">
        <v>426</v>
      </c>
      <c r="E205" s="62" t="s">
        <v>344</v>
      </c>
      <c r="F205" s="63">
        <v>81.650000000000006</v>
      </c>
      <c r="G205" s="64">
        <f t="shared" si="13"/>
        <v>0</v>
      </c>
      <c r="H205" s="65">
        <f t="shared" si="14"/>
        <v>0</v>
      </c>
      <c r="I205" s="66">
        <v>1</v>
      </c>
      <c r="J205" s="67">
        <v>85</v>
      </c>
      <c r="K205" s="68"/>
      <c r="L205" s="69">
        <f t="shared" si="12"/>
        <v>0</v>
      </c>
      <c r="M205" s="1"/>
      <c r="N205" s="13"/>
    </row>
    <row r="206" spans="1:14" ht="15.6" x14ac:dyDescent="0.3">
      <c r="A206" s="49"/>
      <c r="B206" s="70" t="s">
        <v>427</v>
      </c>
      <c r="C206" s="71" t="s">
        <v>407</v>
      </c>
      <c r="D206" s="72" t="s">
        <v>428</v>
      </c>
      <c r="E206" s="72" t="s">
        <v>429</v>
      </c>
      <c r="F206" s="73">
        <v>153.69</v>
      </c>
      <c r="G206" s="74">
        <f t="shared" si="13"/>
        <v>0</v>
      </c>
      <c r="H206" s="75">
        <f t="shared" si="14"/>
        <v>0</v>
      </c>
      <c r="I206" s="76">
        <v>1</v>
      </c>
      <c r="J206" s="77">
        <v>65</v>
      </c>
      <c r="K206" s="78"/>
      <c r="L206" s="79">
        <f t="shared" si="12"/>
        <v>0</v>
      </c>
      <c r="M206" s="1"/>
      <c r="N206" s="13"/>
    </row>
    <row r="207" spans="1:14" ht="15.6" x14ac:dyDescent="0.3">
      <c r="A207" s="49"/>
      <c r="B207" s="91"/>
      <c r="C207" s="92"/>
      <c r="D207" s="93"/>
      <c r="E207" s="93"/>
      <c r="F207" s="94" t="s">
        <v>14</v>
      </c>
      <c r="G207" s="95">
        <f t="shared" si="13"/>
        <v>0</v>
      </c>
      <c r="H207" s="96" t="str">
        <f t="shared" si="14"/>
        <v>-</v>
      </c>
      <c r="I207" s="97"/>
      <c r="J207" s="98"/>
      <c r="K207" s="99"/>
      <c r="L207" s="100"/>
      <c r="M207" s="1"/>
      <c r="N207" s="13"/>
    </row>
    <row r="208" spans="1:14" ht="15.6" x14ac:dyDescent="0.3">
      <c r="A208" s="49"/>
      <c r="B208" s="50" t="s">
        <v>430</v>
      </c>
      <c r="C208" s="83" t="s">
        <v>407</v>
      </c>
      <c r="D208" s="52" t="s">
        <v>431</v>
      </c>
      <c r="E208" s="52" t="s">
        <v>347</v>
      </c>
      <c r="F208" s="53">
        <v>95.65</v>
      </c>
      <c r="G208" s="54">
        <f t="shared" si="13"/>
        <v>0</v>
      </c>
      <c r="H208" s="55">
        <f t="shared" si="14"/>
        <v>0</v>
      </c>
      <c r="I208" s="56">
        <v>1</v>
      </c>
      <c r="J208" s="57">
        <v>130</v>
      </c>
      <c r="K208" s="58"/>
      <c r="L208" s="59">
        <f t="shared" si="12"/>
        <v>0</v>
      </c>
      <c r="M208" s="1"/>
      <c r="N208" s="13"/>
    </row>
    <row r="209" spans="1:14" ht="15.6" x14ac:dyDescent="0.3">
      <c r="A209" s="49"/>
      <c r="B209" s="60" t="s">
        <v>432</v>
      </c>
      <c r="C209" s="71" t="s">
        <v>407</v>
      </c>
      <c r="D209" s="62" t="s">
        <v>433</v>
      </c>
      <c r="E209" s="62" t="s">
        <v>350</v>
      </c>
      <c r="F209" s="63">
        <v>82.97</v>
      </c>
      <c r="G209" s="64">
        <f t="shared" si="13"/>
        <v>0</v>
      </c>
      <c r="H209" s="65">
        <f t="shared" si="14"/>
        <v>0</v>
      </c>
      <c r="I209" s="66">
        <v>1</v>
      </c>
      <c r="J209" s="67">
        <v>120</v>
      </c>
      <c r="K209" s="68"/>
      <c r="L209" s="69">
        <f t="shared" si="12"/>
        <v>0</v>
      </c>
      <c r="M209" s="1"/>
      <c r="N209" s="13"/>
    </row>
    <row r="210" spans="1:14" ht="15.6" x14ac:dyDescent="0.3">
      <c r="A210" s="49"/>
      <c r="B210" s="70" t="s">
        <v>434</v>
      </c>
      <c r="C210" s="71" t="s">
        <v>407</v>
      </c>
      <c r="D210" s="72" t="s">
        <v>435</v>
      </c>
      <c r="E210" s="72" t="s">
        <v>353</v>
      </c>
      <c r="F210" s="73">
        <v>129.72999999999999</v>
      </c>
      <c r="G210" s="74">
        <f t="shared" si="13"/>
        <v>0</v>
      </c>
      <c r="H210" s="75">
        <f t="shared" si="14"/>
        <v>0</v>
      </c>
      <c r="I210" s="76">
        <v>1</v>
      </c>
      <c r="J210" s="77">
        <v>90</v>
      </c>
      <c r="K210" s="78"/>
      <c r="L210" s="79">
        <f t="shared" si="12"/>
        <v>0</v>
      </c>
      <c r="M210" s="1"/>
      <c r="N210" s="13"/>
    </row>
    <row r="211" spans="1:14" ht="15.6" x14ac:dyDescent="0.3">
      <c r="A211" s="49"/>
      <c r="B211" s="91"/>
      <c r="C211" s="92"/>
      <c r="D211" s="93"/>
      <c r="E211" s="93"/>
      <c r="F211" s="94" t="s">
        <v>14</v>
      </c>
      <c r="G211" s="95">
        <f t="shared" si="13"/>
        <v>0</v>
      </c>
      <c r="H211" s="96" t="str">
        <f t="shared" si="14"/>
        <v>-</v>
      </c>
      <c r="I211" s="97"/>
      <c r="J211" s="98"/>
      <c r="K211" s="99"/>
      <c r="L211" s="100"/>
      <c r="M211" s="1"/>
      <c r="N211" s="13"/>
    </row>
    <row r="212" spans="1:14" ht="15.6" x14ac:dyDescent="0.3">
      <c r="A212" s="49"/>
      <c r="B212" s="50" t="s">
        <v>436</v>
      </c>
      <c r="C212" s="83" t="s">
        <v>407</v>
      </c>
      <c r="D212" s="52" t="s">
        <v>437</v>
      </c>
      <c r="E212" s="52" t="s">
        <v>438</v>
      </c>
      <c r="F212" s="53">
        <v>153.38</v>
      </c>
      <c r="G212" s="54">
        <f t="shared" si="13"/>
        <v>0</v>
      </c>
      <c r="H212" s="55">
        <f t="shared" si="14"/>
        <v>0</v>
      </c>
      <c r="I212" s="56">
        <v>1</v>
      </c>
      <c r="J212" s="57">
        <v>120</v>
      </c>
      <c r="K212" s="58"/>
      <c r="L212" s="59">
        <f t="shared" si="12"/>
        <v>0</v>
      </c>
      <c r="M212" s="1"/>
      <c r="N212" s="13"/>
    </row>
    <row r="213" spans="1:14" ht="15.6" x14ac:dyDescent="0.3">
      <c r="A213" s="49"/>
      <c r="B213" s="60" t="s">
        <v>439</v>
      </c>
      <c r="C213" s="71" t="s">
        <v>407</v>
      </c>
      <c r="D213" s="62" t="s">
        <v>440</v>
      </c>
      <c r="E213" s="62" t="s">
        <v>356</v>
      </c>
      <c r="F213" s="63">
        <v>129.16999999999999</v>
      </c>
      <c r="G213" s="64">
        <f t="shared" si="13"/>
        <v>0</v>
      </c>
      <c r="H213" s="65">
        <f t="shared" si="14"/>
        <v>0</v>
      </c>
      <c r="I213" s="66">
        <v>1</v>
      </c>
      <c r="J213" s="67">
        <v>60</v>
      </c>
      <c r="K213" s="68"/>
      <c r="L213" s="69">
        <f t="shared" si="12"/>
        <v>0</v>
      </c>
      <c r="M213" s="1"/>
      <c r="N213" s="13"/>
    </row>
    <row r="214" spans="1:14" ht="15.6" x14ac:dyDescent="0.3">
      <c r="A214" s="49"/>
      <c r="B214" s="70" t="s">
        <v>441</v>
      </c>
      <c r="C214" s="71" t="s">
        <v>407</v>
      </c>
      <c r="D214" s="72" t="s">
        <v>442</v>
      </c>
      <c r="E214" s="72" t="s">
        <v>359</v>
      </c>
      <c r="F214" s="127">
        <v>301.25</v>
      </c>
      <c r="G214" s="74">
        <f t="shared" si="13"/>
        <v>0</v>
      </c>
      <c r="H214" s="75">
        <f t="shared" si="14"/>
        <v>0</v>
      </c>
      <c r="I214" s="76">
        <v>1</v>
      </c>
      <c r="J214" s="77">
        <v>50</v>
      </c>
      <c r="K214" s="78"/>
      <c r="L214" s="79">
        <f t="shared" si="12"/>
        <v>0</v>
      </c>
      <c r="M214" s="1"/>
      <c r="N214" s="13"/>
    </row>
    <row r="215" spans="1:14" ht="15.6" x14ac:dyDescent="0.3">
      <c r="A215" s="49"/>
      <c r="B215" s="91"/>
      <c r="C215" s="92"/>
      <c r="D215" s="93"/>
      <c r="E215" s="93"/>
      <c r="F215" s="94" t="s">
        <v>14</v>
      </c>
      <c r="G215" s="95">
        <f t="shared" si="13"/>
        <v>0</v>
      </c>
      <c r="H215" s="96" t="str">
        <f t="shared" si="14"/>
        <v>-</v>
      </c>
      <c r="I215" s="97"/>
      <c r="J215" s="98"/>
      <c r="K215" s="99"/>
      <c r="L215" s="100"/>
      <c r="M215" s="1"/>
      <c r="N215" s="13"/>
    </row>
    <row r="216" spans="1:14" ht="15.6" x14ac:dyDescent="0.3">
      <c r="A216" s="49"/>
      <c r="B216" s="70" t="s">
        <v>443</v>
      </c>
      <c r="C216" s="71" t="s">
        <v>407</v>
      </c>
      <c r="D216" s="72" t="s">
        <v>444</v>
      </c>
      <c r="E216" s="72" t="s">
        <v>362</v>
      </c>
      <c r="F216" s="73">
        <v>249.55</v>
      </c>
      <c r="G216" s="74">
        <f t="shared" si="13"/>
        <v>0</v>
      </c>
      <c r="H216" s="75">
        <f t="shared" si="14"/>
        <v>0</v>
      </c>
      <c r="I216" s="76">
        <v>1</v>
      </c>
      <c r="J216" s="77">
        <v>48</v>
      </c>
      <c r="K216" s="78"/>
      <c r="L216" s="79">
        <f t="shared" si="12"/>
        <v>0</v>
      </c>
      <c r="M216" s="1"/>
      <c r="N216" s="13"/>
    </row>
    <row r="217" spans="1:14" ht="15.6" x14ac:dyDescent="0.3">
      <c r="A217" s="49"/>
      <c r="B217" s="91"/>
      <c r="C217" s="92"/>
      <c r="D217" s="93"/>
      <c r="E217" s="93"/>
      <c r="F217" s="94" t="s">
        <v>14</v>
      </c>
      <c r="G217" s="95">
        <f t="shared" si="13"/>
        <v>0</v>
      </c>
      <c r="H217" s="96" t="str">
        <f t="shared" si="14"/>
        <v>-</v>
      </c>
      <c r="I217" s="97"/>
      <c r="J217" s="98"/>
      <c r="K217" s="99"/>
      <c r="L217" s="100"/>
      <c r="M217" s="1"/>
      <c r="N217" s="13"/>
    </row>
    <row r="218" spans="1:14" ht="15.6" x14ac:dyDescent="0.3">
      <c r="A218" s="49"/>
      <c r="B218" s="82" t="s">
        <v>445</v>
      </c>
      <c r="C218" s="83" t="s">
        <v>407</v>
      </c>
      <c r="D218" s="84" t="s">
        <v>446</v>
      </c>
      <c r="E218" s="84" t="s">
        <v>447</v>
      </c>
      <c r="F218" s="85">
        <v>1179.75</v>
      </c>
      <c r="G218" s="86">
        <f t="shared" si="13"/>
        <v>0</v>
      </c>
      <c r="H218" s="87">
        <f t="shared" si="14"/>
        <v>0</v>
      </c>
      <c r="I218" s="88">
        <v>1</v>
      </c>
      <c r="J218" s="22">
        <v>36</v>
      </c>
      <c r="K218" s="89"/>
      <c r="L218" s="90">
        <f t="shared" si="12"/>
        <v>0</v>
      </c>
      <c r="M218" s="1"/>
      <c r="N218" s="13"/>
    </row>
    <row r="219" spans="1:14" ht="15.75" customHeight="1" x14ac:dyDescent="0.3">
      <c r="A219" s="37"/>
      <c r="B219" s="38"/>
      <c r="C219" s="39"/>
      <c r="D219" s="40" t="s">
        <v>448</v>
      </c>
      <c r="E219" s="41"/>
      <c r="F219" s="42" t="s">
        <v>14</v>
      </c>
      <c r="G219" s="81">
        <f t="shared" si="13"/>
        <v>0</v>
      </c>
      <c r="H219" s="44" t="str">
        <f t="shared" si="14"/>
        <v>-</v>
      </c>
      <c r="I219" s="45"/>
      <c r="J219" s="46"/>
      <c r="K219" s="47"/>
      <c r="L219" s="48"/>
      <c r="M219" s="1"/>
      <c r="N219" s="13"/>
    </row>
    <row r="220" spans="1:14" ht="15.6" x14ac:dyDescent="0.3">
      <c r="A220" s="49"/>
      <c r="B220" s="50" t="s">
        <v>449</v>
      </c>
      <c r="C220" s="128" t="s">
        <v>450</v>
      </c>
      <c r="D220" s="52" t="s">
        <v>451</v>
      </c>
      <c r="E220" s="52" t="s">
        <v>65</v>
      </c>
      <c r="F220" s="53">
        <v>47.169999999999995</v>
      </c>
      <c r="G220" s="54">
        <f t="shared" si="13"/>
        <v>0</v>
      </c>
      <c r="H220" s="55">
        <f t="shared" si="14"/>
        <v>0</v>
      </c>
      <c r="I220" s="56">
        <v>25</v>
      </c>
      <c r="J220" s="57">
        <v>1000</v>
      </c>
      <c r="K220" s="58"/>
      <c r="L220" s="59">
        <f t="shared" ref="L220:L227" si="15">IFERROR(H220*K220,0)</f>
        <v>0</v>
      </c>
      <c r="M220" s="1"/>
      <c r="N220" s="13"/>
    </row>
    <row r="221" spans="1:14" ht="15.6" x14ac:dyDescent="0.3">
      <c r="A221" s="49"/>
      <c r="B221" s="60" t="s">
        <v>452</v>
      </c>
      <c r="C221" s="129" t="s">
        <v>450</v>
      </c>
      <c r="D221" s="62" t="s">
        <v>453</v>
      </c>
      <c r="E221" s="62" t="s">
        <v>71</v>
      </c>
      <c r="F221" s="63">
        <v>35.479999999999997</v>
      </c>
      <c r="G221" s="64">
        <f t="shared" si="13"/>
        <v>0</v>
      </c>
      <c r="H221" s="65">
        <f t="shared" si="14"/>
        <v>0</v>
      </c>
      <c r="I221" s="66">
        <v>25</v>
      </c>
      <c r="J221" s="67">
        <v>800</v>
      </c>
      <c r="K221" s="68"/>
      <c r="L221" s="69">
        <f t="shared" si="15"/>
        <v>0</v>
      </c>
      <c r="M221" s="1"/>
      <c r="N221" s="13"/>
    </row>
    <row r="222" spans="1:14" ht="15.6" x14ac:dyDescent="0.3">
      <c r="A222" s="49"/>
      <c r="B222" s="60" t="s">
        <v>454</v>
      </c>
      <c r="C222" s="129" t="s">
        <v>450</v>
      </c>
      <c r="D222" s="62" t="s">
        <v>455</v>
      </c>
      <c r="E222" s="62" t="s">
        <v>80</v>
      </c>
      <c r="F222" s="63">
        <v>38.65</v>
      </c>
      <c r="G222" s="64">
        <f t="shared" si="13"/>
        <v>0</v>
      </c>
      <c r="H222" s="65">
        <f t="shared" si="14"/>
        <v>0</v>
      </c>
      <c r="I222" s="66">
        <v>25</v>
      </c>
      <c r="J222" s="67">
        <v>500</v>
      </c>
      <c r="K222" s="68"/>
      <c r="L222" s="69">
        <f t="shared" si="15"/>
        <v>0</v>
      </c>
      <c r="M222" s="1"/>
      <c r="N222" s="13"/>
    </row>
    <row r="223" spans="1:14" ht="15.6" x14ac:dyDescent="0.3">
      <c r="A223" s="49"/>
      <c r="B223" s="70" t="s">
        <v>456</v>
      </c>
      <c r="C223" s="130" t="s">
        <v>450</v>
      </c>
      <c r="D223" s="72" t="s">
        <v>457</v>
      </c>
      <c r="E223" s="72" t="s">
        <v>101</v>
      </c>
      <c r="F223" s="73">
        <v>49.73</v>
      </c>
      <c r="G223" s="74">
        <f t="shared" si="13"/>
        <v>0</v>
      </c>
      <c r="H223" s="75">
        <f t="shared" si="14"/>
        <v>0</v>
      </c>
      <c r="I223" s="76">
        <v>25</v>
      </c>
      <c r="J223" s="77">
        <v>250</v>
      </c>
      <c r="K223" s="78"/>
      <c r="L223" s="79">
        <f t="shared" si="15"/>
        <v>0</v>
      </c>
      <c r="M223" s="1"/>
      <c r="N223" s="13"/>
    </row>
    <row r="224" spans="1:14" ht="15.6" x14ac:dyDescent="0.3">
      <c r="A224" s="49"/>
      <c r="B224" s="60" t="s">
        <v>458</v>
      </c>
      <c r="C224" s="129" t="s">
        <v>450</v>
      </c>
      <c r="D224" s="62" t="s">
        <v>459</v>
      </c>
      <c r="E224" s="62" t="s">
        <v>298</v>
      </c>
      <c r="F224" s="63">
        <v>63.19</v>
      </c>
      <c r="G224" s="64">
        <f t="shared" si="13"/>
        <v>0</v>
      </c>
      <c r="H224" s="65">
        <f t="shared" si="14"/>
        <v>0</v>
      </c>
      <c r="I224" s="66">
        <v>10</v>
      </c>
      <c r="J224" s="67">
        <v>130</v>
      </c>
      <c r="K224" s="68"/>
      <c r="L224" s="69">
        <f t="shared" si="15"/>
        <v>0</v>
      </c>
      <c r="M224" s="1"/>
      <c r="N224" s="13"/>
    </row>
    <row r="225" spans="1:14" ht="15.6" x14ac:dyDescent="0.3">
      <c r="A225" s="49"/>
      <c r="B225" s="60" t="s">
        <v>460</v>
      </c>
      <c r="C225" s="129" t="s">
        <v>450</v>
      </c>
      <c r="D225" s="62" t="s">
        <v>461</v>
      </c>
      <c r="E225" s="62" t="s">
        <v>301</v>
      </c>
      <c r="F225" s="63">
        <v>193.15</v>
      </c>
      <c r="G225" s="64">
        <f t="shared" si="13"/>
        <v>0</v>
      </c>
      <c r="H225" s="65">
        <f t="shared" si="14"/>
        <v>0</v>
      </c>
      <c r="I225" s="66">
        <v>1</v>
      </c>
      <c r="J225" s="67">
        <v>80</v>
      </c>
      <c r="K225" s="68"/>
      <c r="L225" s="69">
        <f t="shared" si="15"/>
        <v>0</v>
      </c>
      <c r="M225" s="1"/>
      <c r="N225" s="13"/>
    </row>
    <row r="226" spans="1:14" ht="15.6" x14ac:dyDescent="0.3">
      <c r="A226" s="49"/>
      <c r="B226" s="60" t="s">
        <v>462</v>
      </c>
      <c r="C226" s="129" t="s">
        <v>450</v>
      </c>
      <c r="D226" s="62" t="s">
        <v>463</v>
      </c>
      <c r="E226" s="62" t="s">
        <v>304</v>
      </c>
      <c r="F226" s="63">
        <v>234.04</v>
      </c>
      <c r="G226" s="64">
        <f t="shared" si="13"/>
        <v>0</v>
      </c>
      <c r="H226" s="65">
        <f t="shared" si="14"/>
        <v>0</v>
      </c>
      <c r="I226" s="66">
        <v>1</v>
      </c>
      <c r="J226" s="67">
        <v>50</v>
      </c>
      <c r="K226" s="68"/>
      <c r="L226" s="69">
        <f t="shared" si="15"/>
        <v>0</v>
      </c>
      <c r="M226" s="1"/>
      <c r="N226" s="13"/>
    </row>
    <row r="227" spans="1:14" ht="15.6" x14ac:dyDescent="0.3">
      <c r="A227" s="49"/>
      <c r="B227" s="70" t="s">
        <v>464</v>
      </c>
      <c r="C227" s="130" t="s">
        <v>450</v>
      </c>
      <c r="D227" s="72" t="s">
        <v>465</v>
      </c>
      <c r="E227" s="72" t="s">
        <v>307</v>
      </c>
      <c r="F227" s="73">
        <v>378.28</v>
      </c>
      <c r="G227" s="74">
        <f t="shared" si="13"/>
        <v>0</v>
      </c>
      <c r="H227" s="75">
        <f t="shared" si="14"/>
        <v>0</v>
      </c>
      <c r="I227" s="76">
        <v>1</v>
      </c>
      <c r="J227" s="77">
        <v>38</v>
      </c>
      <c r="K227" s="78"/>
      <c r="L227" s="79">
        <f t="shared" si="15"/>
        <v>0</v>
      </c>
      <c r="M227" s="1"/>
      <c r="N227" s="13"/>
    </row>
    <row r="228" spans="1:14" ht="15.6" x14ac:dyDescent="0.3">
      <c r="A228" s="49"/>
      <c r="B228" s="91"/>
      <c r="C228" s="131"/>
      <c r="D228" s="93"/>
      <c r="E228" s="93"/>
      <c r="F228" s="94" t="s">
        <v>14</v>
      </c>
      <c r="G228" s="95">
        <f t="shared" si="13"/>
        <v>0</v>
      </c>
      <c r="H228" s="96" t="str">
        <f t="shared" si="14"/>
        <v>-</v>
      </c>
      <c r="I228" s="97"/>
      <c r="J228" s="98"/>
      <c r="K228" s="99"/>
      <c r="L228" s="100"/>
      <c r="M228" s="1"/>
      <c r="N228" s="13"/>
    </row>
    <row r="229" spans="1:14" ht="15.6" x14ac:dyDescent="0.3">
      <c r="A229" s="49"/>
      <c r="B229" s="50" t="s">
        <v>466</v>
      </c>
      <c r="C229" s="128" t="s">
        <v>450</v>
      </c>
      <c r="D229" s="52" t="s">
        <v>467</v>
      </c>
      <c r="E229" s="52" t="s">
        <v>329</v>
      </c>
      <c r="F229" s="53">
        <v>88.43</v>
      </c>
      <c r="G229" s="54">
        <f t="shared" si="13"/>
        <v>0</v>
      </c>
      <c r="H229" s="55">
        <f t="shared" si="14"/>
        <v>0</v>
      </c>
      <c r="I229" s="56">
        <v>25</v>
      </c>
      <c r="J229" s="57">
        <v>250</v>
      </c>
      <c r="K229" s="58"/>
      <c r="L229" s="59">
        <f>IFERROR(H229*K229,0)</f>
        <v>0</v>
      </c>
      <c r="M229" s="1"/>
      <c r="N229" s="13"/>
    </row>
    <row r="230" spans="1:14" ht="15.75" customHeight="1" x14ac:dyDescent="0.3">
      <c r="A230" s="37"/>
      <c r="B230" s="38"/>
      <c r="C230" s="39"/>
      <c r="D230" s="40" t="s">
        <v>468</v>
      </c>
      <c r="E230" s="41"/>
      <c r="F230" s="42" t="s">
        <v>14</v>
      </c>
      <c r="G230" s="81">
        <f t="shared" si="13"/>
        <v>0</v>
      </c>
      <c r="H230" s="44" t="str">
        <f t="shared" si="14"/>
        <v>-</v>
      </c>
      <c r="I230" s="45"/>
      <c r="J230" s="46"/>
      <c r="K230" s="47"/>
      <c r="L230" s="48"/>
      <c r="M230" s="1"/>
      <c r="N230" s="13"/>
    </row>
    <row r="231" spans="1:14" ht="15.6" x14ac:dyDescent="0.3">
      <c r="A231" s="49"/>
      <c r="B231" s="60" t="s">
        <v>469</v>
      </c>
      <c r="C231" s="80">
        <v>606</v>
      </c>
      <c r="D231" s="62" t="s">
        <v>470</v>
      </c>
      <c r="E231" s="62" t="s">
        <v>21</v>
      </c>
      <c r="F231" s="63">
        <v>21.95</v>
      </c>
      <c r="G231" s="64">
        <f t="shared" si="13"/>
        <v>0</v>
      </c>
      <c r="H231" s="65">
        <f t="shared" si="14"/>
        <v>0</v>
      </c>
      <c r="I231" s="66">
        <v>25</v>
      </c>
      <c r="J231" s="67">
        <v>2000</v>
      </c>
      <c r="K231" s="68"/>
      <c r="L231" s="69">
        <f t="shared" ref="L231:L244" si="16">IFERROR(H231*K231,0)</f>
        <v>0</v>
      </c>
      <c r="M231" s="1"/>
      <c r="N231" s="13"/>
    </row>
    <row r="232" spans="1:14" ht="15.6" x14ac:dyDescent="0.3">
      <c r="A232" s="49"/>
      <c r="B232" s="60" t="s">
        <v>471</v>
      </c>
      <c r="C232" s="80">
        <v>606</v>
      </c>
      <c r="D232" s="62" t="s">
        <v>472</v>
      </c>
      <c r="E232" s="62" t="s">
        <v>24</v>
      </c>
      <c r="F232" s="63">
        <v>18.790000000000003</v>
      </c>
      <c r="G232" s="64">
        <f t="shared" si="13"/>
        <v>0</v>
      </c>
      <c r="H232" s="65">
        <f t="shared" si="14"/>
        <v>0</v>
      </c>
      <c r="I232" s="66">
        <v>25</v>
      </c>
      <c r="J232" s="67">
        <v>800</v>
      </c>
      <c r="K232" s="68"/>
      <c r="L232" s="69">
        <f t="shared" si="16"/>
        <v>0</v>
      </c>
      <c r="M232" s="1"/>
      <c r="N232" s="13"/>
    </row>
    <row r="233" spans="1:14" ht="15.6" x14ac:dyDescent="0.3">
      <c r="A233" s="49"/>
      <c r="B233" s="60" t="s">
        <v>473</v>
      </c>
      <c r="C233" s="80">
        <v>606</v>
      </c>
      <c r="D233" s="62" t="s">
        <v>474</v>
      </c>
      <c r="E233" s="62" t="s">
        <v>27</v>
      </c>
      <c r="F233" s="63">
        <v>7.7799999999999994</v>
      </c>
      <c r="G233" s="64">
        <f t="shared" si="13"/>
        <v>0</v>
      </c>
      <c r="H233" s="65">
        <f t="shared" si="14"/>
        <v>0</v>
      </c>
      <c r="I233" s="66">
        <v>25</v>
      </c>
      <c r="J233" s="67">
        <v>500</v>
      </c>
      <c r="K233" s="68"/>
      <c r="L233" s="69">
        <f t="shared" si="16"/>
        <v>0</v>
      </c>
      <c r="M233" s="1"/>
      <c r="N233" s="13"/>
    </row>
    <row r="234" spans="1:14" ht="15.6" x14ac:dyDescent="0.3">
      <c r="A234" s="49"/>
      <c r="B234" s="60" t="s">
        <v>475</v>
      </c>
      <c r="C234" s="80">
        <v>606</v>
      </c>
      <c r="D234" s="62" t="s">
        <v>476</v>
      </c>
      <c r="E234" s="62" t="s">
        <v>30</v>
      </c>
      <c r="F234" s="63">
        <v>32.839999999999996</v>
      </c>
      <c r="G234" s="64">
        <f t="shared" si="13"/>
        <v>0</v>
      </c>
      <c r="H234" s="65">
        <f t="shared" si="14"/>
        <v>0</v>
      </c>
      <c r="I234" s="66">
        <v>25</v>
      </c>
      <c r="J234" s="67">
        <v>300</v>
      </c>
      <c r="K234" s="68"/>
      <c r="L234" s="69">
        <f t="shared" si="16"/>
        <v>0</v>
      </c>
      <c r="M234" s="1"/>
      <c r="N234" s="13"/>
    </row>
    <row r="235" spans="1:14" ht="15.6" x14ac:dyDescent="0.3">
      <c r="A235" s="49"/>
      <c r="B235" s="70" t="s">
        <v>477</v>
      </c>
      <c r="C235" s="117">
        <v>606</v>
      </c>
      <c r="D235" s="72" t="s">
        <v>478</v>
      </c>
      <c r="E235" s="72" t="s">
        <v>33</v>
      </c>
      <c r="F235" s="73">
        <v>13.2</v>
      </c>
      <c r="G235" s="74">
        <f t="shared" si="13"/>
        <v>0</v>
      </c>
      <c r="H235" s="75">
        <f t="shared" si="14"/>
        <v>0</v>
      </c>
      <c r="I235" s="76">
        <v>25</v>
      </c>
      <c r="J235" s="77">
        <v>200</v>
      </c>
      <c r="K235" s="78"/>
      <c r="L235" s="79">
        <f t="shared" si="16"/>
        <v>0</v>
      </c>
      <c r="M235" s="1"/>
      <c r="N235" s="13"/>
    </row>
    <row r="236" spans="1:14" ht="15.6" x14ac:dyDescent="0.3">
      <c r="A236" s="49"/>
      <c r="B236" s="60" t="s">
        <v>479</v>
      </c>
      <c r="C236" s="61">
        <v>606</v>
      </c>
      <c r="D236" s="62" t="s">
        <v>480</v>
      </c>
      <c r="E236" s="62" t="s">
        <v>36</v>
      </c>
      <c r="F236" s="63">
        <v>33.07</v>
      </c>
      <c r="G236" s="64">
        <f t="shared" si="13"/>
        <v>0</v>
      </c>
      <c r="H236" s="65">
        <f t="shared" si="14"/>
        <v>0</v>
      </c>
      <c r="I236" s="66">
        <v>10</v>
      </c>
      <c r="J236" s="67">
        <v>100</v>
      </c>
      <c r="K236" s="68"/>
      <c r="L236" s="69">
        <f t="shared" si="16"/>
        <v>0</v>
      </c>
      <c r="M236" s="1"/>
      <c r="N236" s="13"/>
    </row>
    <row r="237" spans="1:14" ht="15.6" x14ac:dyDescent="0.3">
      <c r="A237" s="49"/>
      <c r="B237" s="60" t="s">
        <v>481</v>
      </c>
      <c r="C237" s="71">
        <v>606</v>
      </c>
      <c r="D237" s="62" t="s">
        <v>482</v>
      </c>
      <c r="E237" s="62" t="s">
        <v>39</v>
      </c>
      <c r="F237" s="63">
        <v>44.28</v>
      </c>
      <c r="G237" s="64">
        <f t="shared" si="13"/>
        <v>0</v>
      </c>
      <c r="H237" s="65">
        <f t="shared" si="14"/>
        <v>0</v>
      </c>
      <c r="I237" s="66">
        <v>1</v>
      </c>
      <c r="J237" s="67">
        <v>60</v>
      </c>
      <c r="K237" s="68"/>
      <c r="L237" s="69">
        <f t="shared" si="16"/>
        <v>0</v>
      </c>
      <c r="M237" s="1"/>
      <c r="N237" s="13"/>
    </row>
    <row r="238" spans="1:14" ht="15.6" x14ac:dyDescent="0.3">
      <c r="A238" s="49"/>
      <c r="B238" s="60" t="s">
        <v>483</v>
      </c>
      <c r="C238" s="71">
        <v>606</v>
      </c>
      <c r="D238" s="62" t="s">
        <v>484</v>
      </c>
      <c r="E238" s="62" t="s">
        <v>42</v>
      </c>
      <c r="F238" s="63">
        <v>54.4</v>
      </c>
      <c r="G238" s="64">
        <f t="shared" si="13"/>
        <v>0</v>
      </c>
      <c r="H238" s="65">
        <f t="shared" si="14"/>
        <v>0</v>
      </c>
      <c r="I238" s="66">
        <v>1</v>
      </c>
      <c r="J238" s="67">
        <v>40</v>
      </c>
      <c r="K238" s="68"/>
      <c r="L238" s="69">
        <f t="shared" si="16"/>
        <v>0</v>
      </c>
      <c r="M238" s="1"/>
      <c r="N238" s="13"/>
    </row>
    <row r="239" spans="1:14" ht="15.6" x14ac:dyDescent="0.3">
      <c r="A239" s="49"/>
      <c r="B239" s="60" t="s">
        <v>485</v>
      </c>
      <c r="C239" s="71">
        <v>606</v>
      </c>
      <c r="D239" s="62" t="s">
        <v>486</v>
      </c>
      <c r="E239" s="62" t="s">
        <v>45</v>
      </c>
      <c r="F239" s="63">
        <v>90.8</v>
      </c>
      <c r="G239" s="64">
        <f t="shared" si="13"/>
        <v>0</v>
      </c>
      <c r="H239" s="65">
        <f t="shared" si="14"/>
        <v>0</v>
      </c>
      <c r="I239" s="66">
        <v>1</v>
      </c>
      <c r="J239" s="67">
        <v>18</v>
      </c>
      <c r="K239" s="68"/>
      <c r="L239" s="69">
        <f t="shared" si="16"/>
        <v>0</v>
      </c>
      <c r="M239" s="1"/>
      <c r="N239" s="13"/>
    </row>
    <row r="240" spans="1:14" ht="15.6" x14ac:dyDescent="0.3">
      <c r="A240" s="49"/>
      <c r="B240" s="60" t="s">
        <v>487</v>
      </c>
      <c r="C240" s="61">
        <v>606</v>
      </c>
      <c r="D240" s="62" t="s">
        <v>488</v>
      </c>
      <c r="E240" s="62" t="s">
        <v>48</v>
      </c>
      <c r="F240" s="63">
        <v>176.29</v>
      </c>
      <c r="G240" s="64">
        <f t="shared" si="13"/>
        <v>0</v>
      </c>
      <c r="H240" s="65">
        <f t="shared" si="14"/>
        <v>0</v>
      </c>
      <c r="I240" s="66">
        <v>1</v>
      </c>
      <c r="J240" s="67">
        <v>20</v>
      </c>
      <c r="K240" s="68"/>
      <c r="L240" s="69">
        <f t="shared" si="16"/>
        <v>0</v>
      </c>
      <c r="M240" s="1"/>
      <c r="N240" s="13"/>
    </row>
    <row r="241" spans="1:14" ht="15.6" x14ac:dyDescent="0.3">
      <c r="A241" s="49"/>
      <c r="B241" s="60" t="s">
        <v>489</v>
      </c>
      <c r="C241" s="61">
        <v>606</v>
      </c>
      <c r="D241" s="62" t="s">
        <v>490</v>
      </c>
      <c r="E241" s="62" t="s">
        <v>51</v>
      </c>
      <c r="F241" s="63">
        <v>245.9</v>
      </c>
      <c r="G241" s="64">
        <f t="shared" si="13"/>
        <v>0</v>
      </c>
      <c r="H241" s="65">
        <f t="shared" si="14"/>
        <v>0</v>
      </c>
      <c r="I241" s="66">
        <v>1</v>
      </c>
      <c r="J241" s="67">
        <v>15</v>
      </c>
      <c r="K241" s="68"/>
      <c r="L241" s="69">
        <f t="shared" si="16"/>
        <v>0</v>
      </c>
      <c r="M241" s="1"/>
      <c r="N241" s="13"/>
    </row>
    <row r="242" spans="1:14" ht="15.6" x14ac:dyDescent="0.3">
      <c r="A242" s="49"/>
      <c r="B242" s="60" t="s">
        <v>491</v>
      </c>
      <c r="C242" s="61">
        <v>606</v>
      </c>
      <c r="D242" s="62" t="s">
        <v>492</v>
      </c>
      <c r="E242" s="62" t="s">
        <v>54</v>
      </c>
      <c r="F242" s="63">
        <v>507.18</v>
      </c>
      <c r="G242" s="64">
        <f t="shared" si="13"/>
        <v>0</v>
      </c>
      <c r="H242" s="65">
        <f t="shared" si="14"/>
        <v>0</v>
      </c>
      <c r="I242" s="66">
        <v>1</v>
      </c>
      <c r="J242" s="67">
        <v>6</v>
      </c>
      <c r="K242" s="68"/>
      <c r="L242" s="69">
        <f t="shared" si="16"/>
        <v>0</v>
      </c>
      <c r="M242" s="1"/>
      <c r="N242" s="13"/>
    </row>
    <row r="243" spans="1:14" ht="15.6" x14ac:dyDescent="0.3">
      <c r="A243" s="49"/>
      <c r="B243" s="60" t="s">
        <v>493</v>
      </c>
      <c r="C243" s="61">
        <v>606</v>
      </c>
      <c r="D243" s="62" t="s">
        <v>494</v>
      </c>
      <c r="E243" s="62" t="s">
        <v>57</v>
      </c>
      <c r="F243" s="63">
        <v>1838.97</v>
      </c>
      <c r="G243" s="64">
        <f t="shared" si="13"/>
        <v>0</v>
      </c>
      <c r="H243" s="65">
        <f t="shared" si="14"/>
        <v>0</v>
      </c>
      <c r="I243" s="66">
        <v>1</v>
      </c>
      <c r="J243" s="67">
        <v>4</v>
      </c>
      <c r="K243" s="68"/>
      <c r="L243" s="69">
        <f t="shared" si="16"/>
        <v>0</v>
      </c>
      <c r="M243" s="1"/>
      <c r="N243" s="13"/>
    </row>
    <row r="244" spans="1:14" ht="15.6" x14ac:dyDescent="0.3">
      <c r="A244" s="49"/>
      <c r="B244" s="70" t="s">
        <v>495</v>
      </c>
      <c r="C244" s="71">
        <v>606</v>
      </c>
      <c r="D244" s="72" t="s">
        <v>496</v>
      </c>
      <c r="E244" s="72" t="s">
        <v>60</v>
      </c>
      <c r="F244" s="73">
        <v>2899.2</v>
      </c>
      <c r="G244" s="74">
        <f t="shared" si="13"/>
        <v>0</v>
      </c>
      <c r="H244" s="75">
        <f t="shared" si="14"/>
        <v>0</v>
      </c>
      <c r="I244" s="76">
        <v>1</v>
      </c>
      <c r="J244" s="77">
        <v>2</v>
      </c>
      <c r="K244" s="78"/>
      <c r="L244" s="79">
        <f t="shared" si="16"/>
        <v>0</v>
      </c>
      <c r="M244" s="1"/>
      <c r="N244" s="13"/>
    </row>
    <row r="245" spans="1:14" ht="15.75" customHeight="1" x14ac:dyDescent="0.3">
      <c r="A245" s="37"/>
      <c r="B245" s="38"/>
      <c r="C245" s="39"/>
      <c r="D245" s="40" t="s">
        <v>497</v>
      </c>
      <c r="E245" s="41"/>
      <c r="F245" s="42" t="s">
        <v>14</v>
      </c>
      <c r="G245" s="81">
        <f t="shared" si="13"/>
        <v>0</v>
      </c>
      <c r="H245" s="44" t="str">
        <f t="shared" si="14"/>
        <v>-</v>
      </c>
      <c r="I245" s="45"/>
      <c r="J245" s="46"/>
      <c r="K245" s="47"/>
      <c r="L245" s="48"/>
      <c r="M245" s="1"/>
      <c r="N245" s="13"/>
    </row>
    <row r="246" spans="1:14" ht="15.6" x14ac:dyDescent="0.3">
      <c r="A246" s="49"/>
      <c r="B246" s="50" t="s">
        <v>498</v>
      </c>
      <c r="C246" s="51" t="s">
        <v>499</v>
      </c>
      <c r="D246" s="52" t="s">
        <v>500</v>
      </c>
      <c r="E246" s="52" t="s">
        <v>21</v>
      </c>
      <c r="F246" s="53">
        <v>32.6</v>
      </c>
      <c r="G246" s="54">
        <f t="shared" si="13"/>
        <v>0</v>
      </c>
      <c r="H246" s="55">
        <f t="shared" si="14"/>
        <v>0</v>
      </c>
      <c r="I246" s="56">
        <v>25</v>
      </c>
      <c r="J246" s="57">
        <v>2000</v>
      </c>
      <c r="K246" s="58"/>
      <c r="L246" s="59">
        <f t="shared" ref="L246:L257" si="17">IFERROR(H246*K246,0)</f>
        <v>0</v>
      </c>
      <c r="M246" s="1"/>
      <c r="N246" s="13"/>
    </row>
    <row r="247" spans="1:14" ht="15.6" x14ac:dyDescent="0.3">
      <c r="A247" s="49"/>
      <c r="B247" s="60" t="s">
        <v>501</v>
      </c>
      <c r="C247" s="71" t="s">
        <v>499</v>
      </c>
      <c r="D247" s="62" t="s">
        <v>502</v>
      </c>
      <c r="E247" s="62" t="s">
        <v>24</v>
      </c>
      <c r="F247" s="63">
        <v>25.6</v>
      </c>
      <c r="G247" s="64">
        <f t="shared" si="13"/>
        <v>0</v>
      </c>
      <c r="H247" s="65">
        <f t="shared" si="14"/>
        <v>0</v>
      </c>
      <c r="I247" s="66">
        <v>25</v>
      </c>
      <c r="J247" s="67">
        <v>800</v>
      </c>
      <c r="K247" s="68"/>
      <c r="L247" s="69">
        <f t="shared" si="17"/>
        <v>0</v>
      </c>
      <c r="M247" s="1"/>
      <c r="N247" s="13"/>
    </row>
    <row r="248" spans="1:14" ht="15.6" x14ac:dyDescent="0.3">
      <c r="A248" s="49"/>
      <c r="B248" s="60" t="s">
        <v>503</v>
      </c>
      <c r="C248" s="71" t="s">
        <v>499</v>
      </c>
      <c r="D248" s="62" t="s">
        <v>504</v>
      </c>
      <c r="E248" s="62" t="s">
        <v>27</v>
      </c>
      <c r="F248" s="63">
        <v>9.23</v>
      </c>
      <c r="G248" s="64">
        <f t="shared" si="13"/>
        <v>0</v>
      </c>
      <c r="H248" s="65">
        <f t="shared" si="14"/>
        <v>0</v>
      </c>
      <c r="I248" s="66">
        <v>25</v>
      </c>
      <c r="J248" s="67">
        <v>500</v>
      </c>
      <c r="K248" s="68"/>
      <c r="L248" s="69">
        <f t="shared" si="17"/>
        <v>0</v>
      </c>
      <c r="M248" s="1"/>
      <c r="N248" s="13"/>
    </row>
    <row r="249" spans="1:14" ht="15.6" x14ac:dyDescent="0.3">
      <c r="A249" s="49"/>
      <c r="B249" s="60" t="s">
        <v>505</v>
      </c>
      <c r="C249" s="71" t="s">
        <v>499</v>
      </c>
      <c r="D249" s="62" t="s">
        <v>506</v>
      </c>
      <c r="E249" s="62" t="s">
        <v>30</v>
      </c>
      <c r="F249" s="63">
        <v>52.18</v>
      </c>
      <c r="G249" s="64">
        <f t="shared" si="13"/>
        <v>0</v>
      </c>
      <c r="H249" s="65">
        <f t="shared" si="14"/>
        <v>0</v>
      </c>
      <c r="I249" s="66">
        <v>25</v>
      </c>
      <c r="J249" s="67">
        <v>300</v>
      </c>
      <c r="K249" s="68"/>
      <c r="L249" s="69">
        <f t="shared" si="17"/>
        <v>0</v>
      </c>
      <c r="M249" s="1"/>
      <c r="N249" s="13"/>
    </row>
    <row r="250" spans="1:14" ht="15.6" x14ac:dyDescent="0.3">
      <c r="A250" s="49"/>
      <c r="B250" s="70" t="s">
        <v>507</v>
      </c>
      <c r="C250" s="71" t="s">
        <v>499</v>
      </c>
      <c r="D250" s="72" t="s">
        <v>508</v>
      </c>
      <c r="E250" s="72" t="s">
        <v>33</v>
      </c>
      <c r="F250" s="73">
        <v>13.35</v>
      </c>
      <c r="G250" s="74">
        <f t="shared" si="13"/>
        <v>0</v>
      </c>
      <c r="H250" s="75">
        <f t="shared" si="14"/>
        <v>0</v>
      </c>
      <c r="I250" s="76">
        <v>25</v>
      </c>
      <c r="J250" s="77">
        <v>200</v>
      </c>
      <c r="K250" s="78"/>
      <c r="L250" s="79">
        <f t="shared" si="17"/>
        <v>0</v>
      </c>
      <c r="M250" s="1"/>
      <c r="N250" s="13"/>
    </row>
    <row r="251" spans="1:14" ht="15.6" x14ac:dyDescent="0.3">
      <c r="A251" s="49"/>
      <c r="B251" s="60" t="s">
        <v>509</v>
      </c>
      <c r="C251" s="61" t="s">
        <v>499</v>
      </c>
      <c r="D251" s="62" t="s">
        <v>510</v>
      </c>
      <c r="E251" s="62" t="s">
        <v>36</v>
      </c>
      <c r="F251" s="63">
        <v>44.5</v>
      </c>
      <c r="G251" s="64">
        <f t="shared" si="13"/>
        <v>0</v>
      </c>
      <c r="H251" s="65">
        <f t="shared" si="14"/>
        <v>0</v>
      </c>
      <c r="I251" s="66">
        <v>10</v>
      </c>
      <c r="J251" s="67">
        <v>100</v>
      </c>
      <c r="K251" s="68"/>
      <c r="L251" s="69">
        <f t="shared" si="17"/>
        <v>0</v>
      </c>
      <c r="M251" s="1"/>
      <c r="N251" s="13"/>
    </row>
    <row r="252" spans="1:14" ht="15.6" x14ac:dyDescent="0.3">
      <c r="A252" s="49"/>
      <c r="B252" s="60" t="s">
        <v>511</v>
      </c>
      <c r="C252" s="71" t="s">
        <v>499</v>
      </c>
      <c r="D252" s="62" t="s">
        <v>512</v>
      </c>
      <c r="E252" s="62" t="s">
        <v>39</v>
      </c>
      <c r="F252" s="63">
        <v>54.48</v>
      </c>
      <c r="G252" s="64">
        <f t="shared" si="13"/>
        <v>0</v>
      </c>
      <c r="H252" s="65">
        <f t="shared" si="14"/>
        <v>0</v>
      </c>
      <c r="I252" s="66">
        <v>1</v>
      </c>
      <c r="J252" s="67">
        <v>60</v>
      </c>
      <c r="K252" s="68"/>
      <c r="L252" s="69">
        <f t="shared" si="17"/>
        <v>0</v>
      </c>
      <c r="M252" s="1"/>
      <c r="N252" s="13"/>
    </row>
    <row r="253" spans="1:14" ht="15.6" x14ac:dyDescent="0.3">
      <c r="A253" s="49"/>
      <c r="B253" s="60" t="s">
        <v>513</v>
      </c>
      <c r="C253" s="71" t="s">
        <v>499</v>
      </c>
      <c r="D253" s="62" t="s">
        <v>514</v>
      </c>
      <c r="E253" s="62" t="s">
        <v>42</v>
      </c>
      <c r="F253" s="63">
        <v>67.95</v>
      </c>
      <c r="G253" s="64">
        <f t="shared" si="13"/>
        <v>0</v>
      </c>
      <c r="H253" s="65">
        <f t="shared" si="14"/>
        <v>0</v>
      </c>
      <c r="I253" s="66">
        <v>1</v>
      </c>
      <c r="J253" s="67">
        <v>40</v>
      </c>
      <c r="K253" s="68"/>
      <c r="L253" s="69">
        <f t="shared" si="17"/>
        <v>0</v>
      </c>
      <c r="M253" s="1"/>
      <c r="N253" s="13"/>
    </row>
    <row r="254" spans="1:14" ht="15.6" x14ac:dyDescent="0.3">
      <c r="A254" s="49"/>
      <c r="B254" s="60" t="s">
        <v>515</v>
      </c>
      <c r="C254" s="71" t="s">
        <v>499</v>
      </c>
      <c r="D254" s="62" t="s">
        <v>516</v>
      </c>
      <c r="E254" s="62" t="s">
        <v>45</v>
      </c>
      <c r="F254" s="63">
        <v>108.03</v>
      </c>
      <c r="G254" s="64">
        <f t="shared" si="13"/>
        <v>0</v>
      </c>
      <c r="H254" s="65">
        <f t="shared" si="14"/>
        <v>0</v>
      </c>
      <c r="I254" s="66">
        <v>1</v>
      </c>
      <c r="J254" s="67">
        <v>18</v>
      </c>
      <c r="K254" s="68"/>
      <c r="L254" s="69">
        <f t="shared" si="17"/>
        <v>0</v>
      </c>
      <c r="M254" s="1"/>
      <c r="N254" s="13"/>
    </row>
    <row r="255" spans="1:14" ht="15.6" x14ac:dyDescent="0.3">
      <c r="A255" s="49"/>
      <c r="B255" s="60" t="s">
        <v>517</v>
      </c>
      <c r="C255" s="71" t="s">
        <v>499</v>
      </c>
      <c r="D255" s="62" t="s">
        <v>518</v>
      </c>
      <c r="E255" s="62" t="s">
        <v>48</v>
      </c>
      <c r="F255" s="63">
        <v>233.98999999999998</v>
      </c>
      <c r="G255" s="64">
        <f t="shared" si="13"/>
        <v>0</v>
      </c>
      <c r="H255" s="65">
        <f t="shared" si="14"/>
        <v>0</v>
      </c>
      <c r="I255" s="66">
        <v>1</v>
      </c>
      <c r="J255" s="67">
        <v>20</v>
      </c>
      <c r="K255" s="68"/>
      <c r="L255" s="69">
        <f t="shared" si="17"/>
        <v>0</v>
      </c>
      <c r="M255" s="1"/>
      <c r="N255" s="13"/>
    </row>
    <row r="256" spans="1:14" ht="15.6" x14ac:dyDescent="0.3">
      <c r="A256" s="49"/>
      <c r="B256" s="60" t="s">
        <v>519</v>
      </c>
      <c r="C256" s="71" t="s">
        <v>499</v>
      </c>
      <c r="D256" s="62" t="s">
        <v>520</v>
      </c>
      <c r="E256" s="62" t="s">
        <v>51</v>
      </c>
      <c r="F256" s="63">
        <v>298.02999999999997</v>
      </c>
      <c r="G256" s="64">
        <f t="shared" si="13"/>
        <v>0</v>
      </c>
      <c r="H256" s="65">
        <f t="shared" si="14"/>
        <v>0</v>
      </c>
      <c r="I256" s="66">
        <v>1</v>
      </c>
      <c r="J256" s="67">
        <v>15</v>
      </c>
      <c r="K256" s="68"/>
      <c r="L256" s="69">
        <f t="shared" si="17"/>
        <v>0</v>
      </c>
      <c r="M256" s="1"/>
      <c r="N256" s="13"/>
    </row>
    <row r="257" spans="1:14" s="142" customFormat="1" ht="15.6" x14ac:dyDescent="0.3">
      <c r="A257" s="132"/>
      <c r="B257" s="133" t="s">
        <v>521</v>
      </c>
      <c r="C257" s="134" t="s">
        <v>499</v>
      </c>
      <c r="D257" s="135" t="s">
        <v>522</v>
      </c>
      <c r="E257" s="135" t="s">
        <v>54</v>
      </c>
      <c r="F257" s="136">
        <v>1414.83</v>
      </c>
      <c r="G257" s="74">
        <f t="shared" si="13"/>
        <v>0</v>
      </c>
      <c r="H257" s="75">
        <f t="shared" si="14"/>
        <v>0</v>
      </c>
      <c r="I257" s="137">
        <v>1</v>
      </c>
      <c r="J257" s="138">
        <v>6</v>
      </c>
      <c r="K257" s="139"/>
      <c r="L257" s="79">
        <f t="shared" si="17"/>
        <v>0</v>
      </c>
      <c r="M257" s="140"/>
      <c r="N257" s="141"/>
    </row>
    <row r="258" spans="1:14" ht="15.75" customHeight="1" x14ac:dyDescent="0.3">
      <c r="A258" s="37"/>
      <c r="B258" s="38"/>
      <c r="C258" s="39"/>
      <c r="D258" s="40" t="s">
        <v>523</v>
      </c>
      <c r="E258" s="41"/>
      <c r="F258" s="42" t="s">
        <v>14</v>
      </c>
      <c r="G258" s="81">
        <f t="shared" si="13"/>
        <v>0</v>
      </c>
      <c r="H258" s="44" t="str">
        <f t="shared" si="14"/>
        <v>-</v>
      </c>
      <c r="I258" s="45"/>
      <c r="J258" s="46"/>
      <c r="K258" s="47"/>
      <c r="L258" s="48"/>
      <c r="M258" s="1"/>
      <c r="N258" s="13"/>
    </row>
    <row r="259" spans="1:14" ht="15.6" x14ac:dyDescent="0.3">
      <c r="A259" s="49"/>
      <c r="B259" s="50" t="s">
        <v>524</v>
      </c>
      <c r="C259" s="83">
        <v>607</v>
      </c>
      <c r="D259" s="52" t="s">
        <v>525</v>
      </c>
      <c r="E259" s="52" t="s">
        <v>18</v>
      </c>
      <c r="F259" s="53">
        <v>11.72</v>
      </c>
      <c r="G259" s="54">
        <f t="shared" si="13"/>
        <v>0</v>
      </c>
      <c r="H259" s="55">
        <f t="shared" si="14"/>
        <v>0</v>
      </c>
      <c r="I259" s="56">
        <v>25</v>
      </c>
      <c r="J259" s="57">
        <v>3000</v>
      </c>
      <c r="K259" s="58"/>
      <c r="L259" s="59">
        <f t="shared" ref="L259:L290" si="18">IFERROR(H259*K259,0)</f>
        <v>0</v>
      </c>
      <c r="M259" s="1"/>
      <c r="N259" s="13"/>
    </row>
    <row r="260" spans="1:14" ht="15.6" x14ac:dyDescent="0.3">
      <c r="A260" s="49"/>
      <c r="B260" s="60" t="s">
        <v>526</v>
      </c>
      <c r="C260" s="61">
        <v>607</v>
      </c>
      <c r="D260" s="62" t="s">
        <v>527</v>
      </c>
      <c r="E260" s="62" t="s">
        <v>21</v>
      </c>
      <c r="F260" s="63">
        <v>12.33</v>
      </c>
      <c r="G260" s="64">
        <f t="shared" si="13"/>
        <v>0</v>
      </c>
      <c r="H260" s="65">
        <f t="shared" si="14"/>
        <v>0</v>
      </c>
      <c r="I260" s="66">
        <v>25</v>
      </c>
      <c r="J260" s="67">
        <v>1200</v>
      </c>
      <c r="K260" s="68"/>
      <c r="L260" s="69">
        <f t="shared" si="18"/>
        <v>0</v>
      </c>
      <c r="M260" s="1"/>
      <c r="N260" s="13"/>
    </row>
    <row r="261" spans="1:14" ht="15.6" x14ac:dyDescent="0.3">
      <c r="A261" s="49"/>
      <c r="B261" s="60" t="s">
        <v>528</v>
      </c>
      <c r="C261" s="61">
        <v>607</v>
      </c>
      <c r="D261" s="62" t="s">
        <v>529</v>
      </c>
      <c r="E261" s="62" t="s">
        <v>24</v>
      </c>
      <c r="F261" s="63">
        <v>11.93</v>
      </c>
      <c r="G261" s="64">
        <f t="shared" ref="G261:G324" si="19">$G$2</f>
        <v>0</v>
      </c>
      <c r="H261" s="65">
        <f t="shared" ref="H261:H324" si="20">IFERROR(G261*F261,"-")</f>
        <v>0</v>
      </c>
      <c r="I261" s="66">
        <v>25</v>
      </c>
      <c r="J261" s="67">
        <v>1000</v>
      </c>
      <c r="K261" s="68"/>
      <c r="L261" s="69">
        <f t="shared" si="18"/>
        <v>0</v>
      </c>
      <c r="M261" s="1"/>
      <c r="N261" s="13"/>
    </row>
    <row r="262" spans="1:14" ht="15.6" x14ac:dyDescent="0.3">
      <c r="A262" s="49"/>
      <c r="B262" s="60" t="s">
        <v>530</v>
      </c>
      <c r="C262" s="61">
        <v>607</v>
      </c>
      <c r="D262" s="62" t="s">
        <v>531</v>
      </c>
      <c r="E262" s="62" t="s">
        <v>27</v>
      </c>
      <c r="F262" s="63">
        <v>4.3</v>
      </c>
      <c r="G262" s="64">
        <f t="shared" si="19"/>
        <v>0</v>
      </c>
      <c r="H262" s="65">
        <f t="shared" si="20"/>
        <v>0</v>
      </c>
      <c r="I262" s="66">
        <v>25</v>
      </c>
      <c r="J262" s="67">
        <v>800</v>
      </c>
      <c r="K262" s="68"/>
      <c r="L262" s="69">
        <f t="shared" si="18"/>
        <v>0</v>
      </c>
      <c r="M262" s="1"/>
      <c r="N262" s="13"/>
    </row>
    <row r="263" spans="1:14" ht="15.6" x14ac:dyDescent="0.3">
      <c r="A263" s="49"/>
      <c r="B263" s="60" t="s">
        <v>532</v>
      </c>
      <c r="C263" s="61">
        <v>607</v>
      </c>
      <c r="D263" s="62" t="s">
        <v>533</v>
      </c>
      <c r="E263" s="62" t="s">
        <v>30</v>
      </c>
      <c r="F263" s="63">
        <v>24.92</v>
      </c>
      <c r="G263" s="64">
        <f t="shared" si="19"/>
        <v>0</v>
      </c>
      <c r="H263" s="65">
        <f t="shared" si="20"/>
        <v>0</v>
      </c>
      <c r="I263" s="66">
        <v>25</v>
      </c>
      <c r="J263" s="67">
        <v>300</v>
      </c>
      <c r="K263" s="68"/>
      <c r="L263" s="69">
        <f t="shared" si="18"/>
        <v>0</v>
      </c>
      <c r="M263" s="1"/>
      <c r="N263" s="13"/>
    </row>
    <row r="264" spans="1:14" ht="15.6" x14ac:dyDescent="0.3">
      <c r="A264" s="49"/>
      <c r="B264" s="70" t="s">
        <v>534</v>
      </c>
      <c r="C264" s="71">
        <v>607</v>
      </c>
      <c r="D264" s="72" t="s">
        <v>535</v>
      </c>
      <c r="E264" s="72" t="s">
        <v>33</v>
      </c>
      <c r="F264" s="73">
        <v>9.5</v>
      </c>
      <c r="G264" s="74">
        <f t="shared" si="19"/>
        <v>0</v>
      </c>
      <c r="H264" s="75">
        <f t="shared" si="20"/>
        <v>0</v>
      </c>
      <c r="I264" s="76">
        <v>25</v>
      </c>
      <c r="J264" s="77">
        <v>250</v>
      </c>
      <c r="K264" s="78"/>
      <c r="L264" s="79">
        <f t="shared" si="18"/>
        <v>0</v>
      </c>
      <c r="M264" s="1"/>
      <c r="N264" s="13"/>
    </row>
    <row r="265" spans="1:14" ht="15.6" x14ac:dyDescent="0.3">
      <c r="A265" s="49"/>
      <c r="B265" s="60" t="s">
        <v>536</v>
      </c>
      <c r="C265" s="61">
        <v>607</v>
      </c>
      <c r="D265" s="62" t="s">
        <v>537</v>
      </c>
      <c r="E265" s="62" t="s">
        <v>36</v>
      </c>
      <c r="F265" s="63">
        <v>23.25</v>
      </c>
      <c r="G265" s="64">
        <f t="shared" si="19"/>
        <v>0</v>
      </c>
      <c r="H265" s="65">
        <f t="shared" si="20"/>
        <v>0</v>
      </c>
      <c r="I265" s="66">
        <v>10</v>
      </c>
      <c r="J265" s="67">
        <v>100</v>
      </c>
      <c r="K265" s="68"/>
      <c r="L265" s="69">
        <f t="shared" si="18"/>
        <v>0</v>
      </c>
      <c r="M265" s="1"/>
      <c r="N265" s="13"/>
    </row>
    <row r="266" spans="1:14" ht="15.6" x14ac:dyDescent="0.3">
      <c r="A266" s="49"/>
      <c r="B266" s="60" t="s">
        <v>538</v>
      </c>
      <c r="C266" s="61">
        <v>607</v>
      </c>
      <c r="D266" s="62" t="s">
        <v>539</v>
      </c>
      <c r="E266" s="62" t="s">
        <v>39</v>
      </c>
      <c r="F266" s="63">
        <v>34.44</v>
      </c>
      <c r="G266" s="64">
        <f t="shared" si="19"/>
        <v>0</v>
      </c>
      <c r="H266" s="65">
        <f t="shared" si="20"/>
        <v>0</v>
      </c>
      <c r="I266" s="66">
        <v>1</v>
      </c>
      <c r="J266" s="67">
        <v>50</v>
      </c>
      <c r="K266" s="68"/>
      <c r="L266" s="69">
        <f t="shared" si="18"/>
        <v>0</v>
      </c>
      <c r="M266" s="1"/>
      <c r="N266" s="13"/>
    </row>
    <row r="267" spans="1:14" ht="15.6" x14ac:dyDescent="0.3">
      <c r="A267" s="49"/>
      <c r="B267" s="60" t="s">
        <v>540</v>
      </c>
      <c r="C267" s="61">
        <v>607</v>
      </c>
      <c r="D267" s="62" t="s">
        <v>541</v>
      </c>
      <c r="E267" s="62" t="s">
        <v>42</v>
      </c>
      <c r="F267" s="63">
        <v>53.73</v>
      </c>
      <c r="G267" s="64">
        <f t="shared" si="19"/>
        <v>0</v>
      </c>
      <c r="H267" s="65">
        <f t="shared" si="20"/>
        <v>0</v>
      </c>
      <c r="I267" s="66">
        <v>1</v>
      </c>
      <c r="J267" s="67">
        <v>35</v>
      </c>
      <c r="K267" s="68"/>
      <c r="L267" s="69">
        <f t="shared" si="18"/>
        <v>0</v>
      </c>
      <c r="M267" s="1"/>
      <c r="N267" s="13"/>
    </row>
    <row r="268" spans="1:14" ht="15.6" x14ac:dyDescent="0.3">
      <c r="A268" s="49"/>
      <c r="B268" s="60" t="s">
        <v>542</v>
      </c>
      <c r="C268" s="61">
        <v>607</v>
      </c>
      <c r="D268" s="62" t="s">
        <v>543</v>
      </c>
      <c r="E268" s="62" t="s">
        <v>45</v>
      </c>
      <c r="F268" s="63">
        <v>97.820000000000007</v>
      </c>
      <c r="G268" s="64">
        <f t="shared" si="19"/>
        <v>0</v>
      </c>
      <c r="H268" s="65">
        <f t="shared" si="20"/>
        <v>0</v>
      </c>
      <c r="I268" s="66">
        <v>1</v>
      </c>
      <c r="J268" s="67">
        <v>17</v>
      </c>
      <c r="K268" s="68"/>
      <c r="L268" s="69">
        <f t="shared" si="18"/>
        <v>0</v>
      </c>
      <c r="M268" s="1"/>
      <c r="N268" s="13"/>
    </row>
    <row r="269" spans="1:14" ht="15.6" x14ac:dyDescent="0.3">
      <c r="A269" s="49"/>
      <c r="B269" s="60" t="s">
        <v>544</v>
      </c>
      <c r="C269" s="61">
        <v>607</v>
      </c>
      <c r="D269" s="62" t="s">
        <v>545</v>
      </c>
      <c r="E269" s="62" t="s">
        <v>48</v>
      </c>
      <c r="F269" s="63">
        <v>178.44</v>
      </c>
      <c r="G269" s="64">
        <f t="shared" si="19"/>
        <v>0</v>
      </c>
      <c r="H269" s="65">
        <f t="shared" si="20"/>
        <v>0</v>
      </c>
      <c r="I269" s="66">
        <v>1</v>
      </c>
      <c r="J269" s="67">
        <v>20</v>
      </c>
      <c r="K269" s="68"/>
      <c r="L269" s="69">
        <f t="shared" si="18"/>
        <v>0</v>
      </c>
      <c r="M269" s="1"/>
      <c r="N269" s="13"/>
    </row>
    <row r="270" spans="1:14" ht="15.6" x14ac:dyDescent="0.3">
      <c r="A270" s="49"/>
      <c r="B270" s="60" t="s">
        <v>546</v>
      </c>
      <c r="C270" s="61">
        <v>607</v>
      </c>
      <c r="D270" s="62" t="s">
        <v>547</v>
      </c>
      <c r="E270" s="62" t="s">
        <v>51</v>
      </c>
      <c r="F270" s="63">
        <v>253.23999999999998</v>
      </c>
      <c r="G270" s="64">
        <f t="shared" si="19"/>
        <v>0</v>
      </c>
      <c r="H270" s="65">
        <f t="shared" si="20"/>
        <v>0</v>
      </c>
      <c r="I270" s="66">
        <v>1</v>
      </c>
      <c r="J270" s="67">
        <v>13</v>
      </c>
      <c r="K270" s="68"/>
      <c r="L270" s="69">
        <f t="shared" si="18"/>
        <v>0</v>
      </c>
      <c r="M270" s="1"/>
      <c r="N270" s="13"/>
    </row>
    <row r="271" spans="1:14" ht="15.6" x14ac:dyDescent="0.3">
      <c r="A271" s="49"/>
      <c r="B271" s="60" t="s">
        <v>548</v>
      </c>
      <c r="C271" s="61">
        <v>607</v>
      </c>
      <c r="D271" s="62" t="s">
        <v>549</v>
      </c>
      <c r="E271" s="62" t="s">
        <v>54</v>
      </c>
      <c r="F271" s="63">
        <v>555.15</v>
      </c>
      <c r="G271" s="64">
        <f t="shared" si="19"/>
        <v>0</v>
      </c>
      <c r="H271" s="65">
        <f t="shared" si="20"/>
        <v>0</v>
      </c>
      <c r="I271" s="66">
        <v>1</v>
      </c>
      <c r="J271" s="67">
        <v>6</v>
      </c>
      <c r="K271" s="68"/>
      <c r="L271" s="69">
        <f t="shared" si="18"/>
        <v>0</v>
      </c>
      <c r="M271" s="1"/>
      <c r="N271" s="13"/>
    </row>
    <row r="272" spans="1:14" ht="15.6" x14ac:dyDescent="0.3">
      <c r="A272" s="49"/>
      <c r="B272" s="60" t="s">
        <v>550</v>
      </c>
      <c r="C272" s="71">
        <v>607</v>
      </c>
      <c r="D272" s="62" t="s">
        <v>551</v>
      </c>
      <c r="E272" s="62" t="s">
        <v>57</v>
      </c>
      <c r="F272" s="63">
        <v>2176.85</v>
      </c>
      <c r="G272" s="64">
        <f t="shared" si="19"/>
        <v>0</v>
      </c>
      <c r="H272" s="65">
        <f t="shared" si="20"/>
        <v>0</v>
      </c>
      <c r="I272" s="66">
        <v>1</v>
      </c>
      <c r="J272" s="67">
        <v>2</v>
      </c>
      <c r="K272" s="68"/>
      <c r="L272" s="69">
        <f t="shared" si="18"/>
        <v>0</v>
      </c>
      <c r="M272" s="1"/>
      <c r="N272" s="13"/>
    </row>
    <row r="273" spans="1:14" ht="15.6" x14ac:dyDescent="0.3">
      <c r="A273" s="49"/>
      <c r="B273" s="60" t="s">
        <v>552</v>
      </c>
      <c r="C273" s="61">
        <v>607</v>
      </c>
      <c r="D273" s="62" t="s">
        <v>553</v>
      </c>
      <c r="E273" s="62" t="s">
        <v>60</v>
      </c>
      <c r="F273" s="63">
        <v>2904.09</v>
      </c>
      <c r="G273" s="64">
        <f t="shared" si="19"/>
        <v>0</v>
      </c>
      <c r="H273" s="65">
        <f t="shared" si="20"/>
        <v>0</v>
      </c>
      <c r="I273" s="66">
        <v>1</v>
      </c>
      <c r="J273" s="67">
        <v>1</v>
      </c>
      <c r="K273" s="68"/>
      <c r="L273" s="69">
        <f t="shared" si="18"/>
        <v>0</v>
      </c>
      <c r="M273" s="1"/>
      <c r="N273" s="13"/>
    </row>
    <row r="274" spans="1:14" ht="15.6" x14ac:dyDescent="0.3">
      <c r="A274" s="49"/>
      <c r="B274" s="70" t="s">
        <v>554</v>
      </c>
      <c r="C274" s="71">
        <v>607</v>
      </c>
      <c r="D274" s="72" t="s">
        <v>555</v>
      </c>
      <c r="E274" s="72" t="s">
        <v>556</v>
      </c>
      <c r="F274" s="73">
        <v>10742.08</v>
      </c>
      <c r="G274" s="74">
        <f t="shared" si="19"/>
        <v>0</v>
      </c>
      <c r="H274" s="75">
        <f t="shared" si="20"/>
        <v>0</v>
      </c>
      <c r="I274" s="76">
        <v>1</v>
      </c>
      <c r="J274" s="77">
        <v>1</v>
      </c>
      <c r="K274" s="78"/>
      <c r="L274" s="79">
        <f t="shared" si="18"/>
        <v>0</v>
      </c>
      <c r="M274" s="1"/>
      <c r="N274" s="13"/>
    </row>
    <row r="275" spans="1:14" ht="15.6" x14ac:dyDescent="0.3">
      <c r="A275" s="49"/>
      <c r="B275" s="91"/>
      <c r="C275" s="92"/>
      <c r="D275" s="93"/>
      <c r="E275" s="93"/>
      <c r="F275" s="94" t="s">
        <v>14</v>
      </c>
      <c r="G275" s="95">
        <f t="shared" si="19"/>
        <v>0</v>
      </c>
      <c r="H275" s="96" t="str">
        <f t="shared" si="20"/>
        <v>-</v>
      </c>
      <c r="I275" s="97"/>
      <c r="J275" s="98"/>
      <c r="K275" s="99"/>
      <c r="L275" s="100"/>
      <c r="M275" s="1"/>
      <c r="N275" s="13"/>
    </row>
    <row r="276" spans="1:14" ht="15.6" x14ac:dyDescent="0.3">
      <c r="A276" s="49"/>
      <c r="B276" s="82" t="s">
        <v>557</v>
      </c>
      <c r="C276" s="83">
        <v>607</v>
      </c>
      <c r="D276" s="84" t="s">
        <v>558</v>
      </c>
      <c r="E276" s="84" t="s">
        <v>71</v>
      </c>
      <c r="F276" s="85">
        <v>20.23</v>
      </c>
      <c r="G276" s="86">
        <f t="shared" si="19"/>
        <v>0</v>
      </c>
      <c r="H276" s="87">
        <f t="shared" si="20"/>
        <v>0</v>
      </c>
      <c r="I276" s="88">
        <v>25</v>
      </c>
      <c r="J276" s="22">
        <v>800</v>
      </c>
      <c r="K276" s="89"/>
      <c r="L276" s="90">
        <f t="shared" si="18"/>
        <v>0</v>
      </c>
      <c r="M276" s="1"/>
      <c r="N276" s="13"/>
    </row>
    <row r="277" spans="1:14" ht="15.6" x14ac:dyDescent="0.3">
      <c r="A277" s="49"/>
      <c r="B277" s="91"/>
      <c r="C277" s="92"/>
      <c r="D277" s="93"/>
      <c r="E277" s="93"/>
      <c r="F277" s="94" t="s">
        <v>14</v>
      </c>
      <c r="G277" s="95">
        <f t="shared" si="19"/>
        <v>0</v>
      </c>
      <c r="H277" s="96" t="str">
        <f t="shared" si="20"/>
        <v>-</v>
      </c>
      <c r="I277" s="97"/>
      <c r="J277" s="98"/>
      <c r="K277" s="99"/>
      <c r="L277" s="100"/>
      <c r="M277" s="1"/>
      <c r="N277" s="13"/>
    </row>
    <row r="278" spans="1:14" ht="15.6" x14ac:dyDescent="0.3">
      <c r="A278" s="49"/>
      <c r="B278" s="50" t="s">
        <v>559</v>
      </c>
      <c r="C278" s="51">
        <v>607</v>
      </c>
      <c r="D278" s="52" t="s">
        <v>560</v>
      </c>
      <c r="E278" s="52" t="s">
        <v>77</v>
      </c>
      <c r="F278" s="53">
        <v>34.229999999999997</v>
      </c>
      <c r="G278" s="54">
        <f t="shared" si="19"/>
        <v>0</v>
      </c>
      <c r="H278" s="55">
        <f t="shared" si="20"/>
        <v>0</v>
      </c>
      <c r="I278" s="56">
        <v>25</v>
      </c>
      <c r="J278" s="57">
        <v>500</v>
      </c>
      <c r="K278" s="58"/>
      <c r="L278" s="59">
        <f t="shared" si="18"/>
        <v>0</v>
      </c>
      <c r="M278" s="1"/>
      <c r="N278" s="13"/>
    </row>
    <row r="279" spans="1:14" ht="15.6" x14ac:dyDescent="0.3">
      <c r="A279" s="49"/>
      <c r="B279" s="70" t="s">
        <v>561</v>
      </c>
      <c r="C279" s="71">
        <v>607</v>
      </c>
      <c r="D279" s="72" t="s">
        <v>562</v>
      </c>
      <c r="E279" s="72" t="s">
        <v>80</v>
      </c>
      <c r="F279" s="73">
        <v>34.32</v>
      </c>
      <c r="G279" s="74">
        <f t="shared" si="19"/>
        <v>0</v>
      </c>
      <c r="H279" s="75">
        <f t="shared" si="20"/>
        <v>0</v>
      </c>
      <c r="I279" s="76">
        <v>25</v>
      </c>
      <c r="J279" s="77">
        <v>500</v>
      </c>
      <c r="K279" s="78"/>
      <c r="L279" s="79">
        <f t="shared" si="18"/>
        <v>0</v>
      </c>
      <c r="M279" s="1"/>
      <c r="N279" s="13"/>
    </row>
    <row r="280" spans="1:14" ht="15.6" x14ac:dyDescent="0.3">
      <c r="A280" s="49"/>
      <c r="B280" s="91"/>
      <c r="C280" s="92"/>
      <c r="D280" s="93"/>
      <c r="E280" s="93"/>
      <c r="F280" s="94" t="s">
        <v>14</v>
      </c>
      <c r="G280" s="95">
        <f t="shared" si="19"/>
        <v>0</v>
      </c>
      <c r="H280" s="96" t="str">
        <f t="shared" si="20"/>
        <v>-</v>
      </c>
      <c r="I280" s="97"/>
      <c r="J280" s="98"/>
      <c r="K280" s="99"/>
      <c r="L280" s="100"/>
      <c r="M280" s="1"/>
      <c r="N280" s="13"/>
    </row>
    <row r="281" spans="1:14" ht="15.6" x14ac:dyDescent="0.3">
      <c r="A281" s="49"/>
      <c r="B281" s="82" t="s">
        <v>563</v>
      </c>
      <c r="C281" s="83">
        <v>607</v>
      </c>
      <c r="D281" s="84" t="s">
        <v>564</v>
      </c>
      <c r="E281" s="84" t="s">
        <v>98</v>
      </c>
      <c r="F281" s="85">
        <v>24.32</v>
      </c>
      <c r="G281" s="86">
        <f t="shared" si="19"/>
        <v>0</v>
      </c>
      <c r="H281" s="87">
        <f t="shared" si="20"/>
        <v>0</v>
      </c>
      <c r="I281" s="88">
        <v>25</v>
      </c>
      <c r="J281" s="22">
        <v>200</v>
      </c>
      <c r="K281" s="89"/>
      <c r="L281" s="90">
        <f t="shared" si="18"/>
        <v>0</v>
      </c>
      <c r="M281" s="1"/>
      <c r="N281" s="13"/>
    </row>
    <row r="282" spans="1:14" ht="15.6" x14ac:dyDescent="0.3">
      <c r="A282" s="49"/>
      <c r="B282" s="91"/>
      <c r="C282" s="92"/>
      <c r="D282" s="93"/>
      <c r="E282" s="93"/>
      <c r="F282" s="94" t="s">
        <v>14</v>
      </c>
      <c r="G282" s="95">
        <f t="shared" si="19"/>
        <v>0</v>
      </c>
      <c r="H282" s="96" t="str">
        <f t="shared" si="20"/>
        <v>-</v>
      </c>
      <c r="I282" s="97"/>
      <c r="J282" s="98"/>
      <c r="K282" s="99"/>
      <c r="L282" s="100"/>
      <c r="M282" s="1"/>
      <c r="N282" s="13"/>
    </row>
    <row r="283" spans="1:14" ht="15.6" x14ac:dyDescent="0.3">
      <c r="A283" s="49"/>
      <c r="B283" s="50" t="s">
        <v>565</v>
      </c>
      <c r="C283" s="51">
        <v>607</v>
      </c>
      <c r="D283" s="52" t="s">
        <v>566</v>
      </c>
      <c r="E283" s="52" t="s">
        <v>104</v>
      </c>
      <c r="F283" s="53">
        <v>49.73</v>
      </c>
      <c r="G283" s="54">
        <f t="shared" si="19"/>
        <v>0</v>
      </c>
      <c r="H283" s="55">
        <f t="shared" si="20"/>
        <v>0</v>
      </c>
      <c r="I283" s="56">
        <v>10</v>
      </c>
      <c r="J283" s="57">
        <v>80</v>
      </c>
      <c r="K283" s="58"/>
      <c r="L283" s="59">
        <f t="shared" si="18"/>
        <v>0</v>
      </c>
      <c r="M283" s="1"/>
      <c r="N283" s="13"/>
    </row>
    <row r="284" spans="1:14" ht="15.6" x14ac:dyDescent="0.3">
      <c r="A284" s="49"/>
      <c r="B284" s="70" t="s">
        <v>567</v>
      </c>
      <c r="C284" s="71">
        <v>607</v>
      </c>
      <c r="D284" s="72" t="s">
        <v>568</v>
      </c>
      <c r="E284" s="72" t="s">
        <v>110</v>
      </c>
      <c r="F284" s="73">
        <v>44.5</v>
      </c>
      <c r="G284" s="74">
        <f t="shared" si="19"/>
        <v>0</v>
      </c>
      <c r="H284" s="75">
        <f t="shared" si="20"/>
        <v>0</v>
      </c>
      <c r="I284" s="76">
        <v>10</v>
      </c>
      <c r="J284" s="77">
        <v>80</v>
      </c>
      <c r="K284" s="78"/>
      <c r="L284" s="79">
        <f t="shared" si="18"/>
        <v>0</v>
      </c>
      <c r="M284" s="1"/>
      <c r="N284" s="13"/>
    </row>
    <row r="285" spans="1:14" ht="15.6" x14ac:dyDescent="0.3">
      <c r="A285" s="49"/>
      <c r="B285" s="91"/>
      <c r="C285" s="92"/>
      <c r="D285" s="93"/>
      <c r="E285" s="93"/>
      <c r="F285" s="94" t="s">
        <v>14</v>
      </c>
      <c r="G285" s="95">
        <f t="shared" si="19"/>
        <v>0</v>
      </c>
      <c r="H285" s="96" t="str">
        <f t="shared" si="20"/>
        <v>-</v>
      </c>
      <c r="I285" s="97"/>
      <c r="J285" s="98"/>
      <c r="K285" s="99"/>
      <c r="L285" s="100"/>
      <c r="M285" s="1"/>
      <c r="N285" s="13"/>
    </row>
    <row r="286" spans="1:14" ht="15.6" x14ac:dyDescent="0.3">
      <c r="A286" s="49"/>
      <c r="B286" s="70" t="s">
        <v>569</v>
      </c>
      <c r="C286" s="71">
        <v>607</v>
      </c>
      <c r="D286" s="72" t="s">
        <v>570</v>
      </c>
      <c r="E286" s="72" t="s">
        <v>119</v>
      </c>
      <c r="F286" s="73">
        <v>112.22</v>
      </c>
      <c r="G286" s="74">
        <f t="shared" si="19"/>
        <v>0</v>
      </c>
      <c r="H286" s="75">
        <f t="shared" si="20"/>
        <v>0</v>
      </c>
      <c r="I286" s="76">
        <v>1</v>
      </c>
      <c r="J286" s="77">
        <v>50</v>
      </c>
      <c r="K286" s="78"/>
      <c r="L286" s="79">
        <f t="shared" si="18"/>
        <v>0</v>
      </c>
      <c r="M286" s="1"/>
      <c r="N286" s="13"/>
    </row>
    <row r="287" spans="1:14" ht="15.6" x14ac:dyDescent="0.3">
      <c r="A287" s="49"/>
      <c r="B287" s="91"/>
      <c r="C287" s="92"/>
      <c r="D287" s="93"/>
      <c r="E287" s="93"/>
      <c r="F287" s="94" t="s">
        <v>14</v>
      </c>
      <c r="G287" s="95">
        <f t="shared" si="19"/>
        <v>0</v>
      </c>
      <c r="H287" s="96" t="str">
        <f t="shared" si="20"/>
        <v>-</v>
      </c>
      <c r="I287" s="97"/>
      <c r="J287" s="98"/>
      <c r="K287" s="99"/>
      <c r="L287" s="100"/>
      <c r="M287" s="1"/>
      <c r="N287" s="13"/>
    </row>
    <row r="288" spans="1:14" ht="15.6" x14ac:dyDescent="0.3">
      <c r="A288" s="49"/>
      <c r="B288" s="82" t="s">
        <v>571</v>
      </c>
      <c r="C288" s="83">
        <v>607</v>
      </c>
      <c r="D288" s="84" t="s">
        <v>572</v>
      </c>
      <c r="E288" s="84" t="s">
        <v>131</v>
      </c>
      <c r="F288" s="85">
        <v>147.44999999999999</v>
      </c>
      <c r="G288" s="86">
        <f t="shared" si="19"/>
        <v>0</v>
      </c>
      <c r="H288" s="87">
        <f t="shared" si="20"/>
        <v>0</v>
      </c>
      <c r="I288" s="88">
        <v>1</v>
      </c>
      <c r="J288" s="22">
        <v>35</v>
      </c>
      <c r="K288" s="89"/>
      <c r="L288" s="90">
        <f t="shared" si="18"/>
        <v>0</v>
      </c>
      <c r="M288" s="1"/>
      <c r="N288" s="13"/>
    </row>
    <row r="289" spans="1:14" ht="15.6" x14ac:dyDescent="0.3">
      <c r="A289" s="49"/>
      <c r="B289" s="91"/>
      <c r="C289" s="92"/>
      <c r="D289" s="93"/>
      <c r="E289" s="93"/>
      <c r="F289" s="94" t="s">
        <v>14</v>
      </c>
      <c r="G289" s="95">
        <f t="shared" si="19"/>
        <v>0</v>
      </c>
      <c r="H289" s="96" t="str">
        <f t="shared" si="20"/>
        <v>-</v>
      </c>
      <c r="I289" s="97"/>
      <c r="J289" s="98"/>
      <c r="K289" s="99"/>
      <c r="L289" s="100"/>
      <c r="M289" s="1"/>
      <c r="N289" s="13"/>
    </row>
    <row r="290" spans="1:14" ht="15.6" x14ac:dyDescent="0.3">
      <c r="A290" s="49"/>
      <c r="B290" s="82" t="s">
        <v>573</v>
      </c>
      <c r="C290" s="83">
        <v>607</v>
      </c>
      <c r="D290" s="84" t="s">
        <v>574</v>
      </c>
      <c r="E290" s="84" t="s">
        <v>146</v>
      </c>
      <c r="F290" s="85">
        <v>198.54</v>
      </c>
      <c r="G290" s="86">
        <f t="shared" si="19"/>
        <v>0</v>
      </c>
      <c r="H290" s="87">
        <f t="shared" si="20"/>
        <v>0</v>
      </c>
      <c r="I290" s="88">
        <v>1</v>
      </c>
      <c r="J290" s="22">
        <v>20</v>
      </c>
      <c r="K290" s="89"/>
      <c r="L290" s="90">
        <f t="shared" si="18"/>
        <v>0</v>
      </c>
      <c r="M290" s="1"/>
      <c r="N290" s="13"/>
    </row>
    <row r="291" spans="1:14" ht="15.75" customHeight="1" x14ac:dyDescent="0.3">
      <c r="A291" s="37"/>
      <c r="B291" s="38"/>
      <c r="C291" s="39"/>
      <c r="D291" s="40" t="s">
        <v>575</v>
      </c>
      <c r="E291" s="41"/>
      <c r="F291" s="42" t="s">
        <v>14</v>
      </c>
      <c r="G291" s="81">
        <f t="shared" si="19"/>
        <v>0</v>
      </c>
      <c r="H291" s="44" t="str">
        <f t="shared" si="20"/>
        <v>-</v>
      </c>
      <c r="I291" s="45"/>
      <c r="J291" s="46"/>
      <c r="K291" s="47"/>
      <c r="L291" s="48"/>
      <c r="M291" s="1"/>
      <c r="N291" s="13"/>
    </row>
    <row r="292" spans="1:14" ht="15.6" x14ac:dyDescent="0.3">
      <c r="A292" s="49"/>
      <c r="B292" s="50" t="s">
        <v>576</v>
      </c>
      <c r="C292" s="83" t="s">
        <v>577</v>
      </c>
      <c r="D292" s="52" t="s">
        <v>578</v>
      </c>
      <c r="E292" s="52" t="s">
        <v>21</v>
      </c>
      <c r="F292" s="53">
        <v>21.540000000000003</v>
      </c>
      <c r="G292" s="54">
        <f t="shared" si="19"/>
        <v>0</v>
      </c>
      <c r="H292" s="55">
        <f t="shared" si="20"/>
        <v>0</v>
      </c>
      <c r="I292" s="57">
        <v>25</v>
      </c>
      <c r="J292" s="57">
        <v>1200</v>
      </c>
      <c r="K292" s="58"/>
      <c r="L292" s="59">
        <f t="shared" ref="L292:L303" si="21">IFERROR(H292*K292,0)</f>
        <v>0</v>
      </c>
      <c r="M292" s="1"/>
      <c r="N292" s="13"/>
    </row>
    <row r="293" spans="1:14" ht="15.6" x14ac:dyDescent="0.3">
      <c r="A293" s="49"/>
      <c r="B293" s="60" t="s">
        <v>579</v>
      </c>
      <c r="C293" s="61" t="s">
        <v>577</v>
      </c>
      <c r="D293" s="62" t="s">
        <v>580</v>
      </c>
      <c r="E293" s="62" t="s">
        <v>24</v>
      </c>
      <c r="F293" s="63">
        <v>14.9</v>
      </c>
      <c r="G293" s="64">
        <f t="shared" si="19"/>
        <v>0</v>
      </c>
      <c r="H293" s="65">
        <f t="shared" si="20"/>
        <v>0</v>
      </c>
      <c r="I293" s="67">
        <v>25</v>
      </c>
      <c r="J293" s="67">
        <v>1000</v>
      </c>
      <c r="K293" s="68"/>
      <c r="L293" s="69">
        <f t="shared" si="21"/>
        <v>0</v>
      </c>
      <c r="M293" s="1"/>
      <c r="N293" s="13"/>
    </row>
    <row r="294" spans="1:14" ht="15.6" x14ac:dyDescent="0.3">
      <c r="A294" s="49"/>
      <c r="B294" s="60" t="s">
        <v>581</v>
      </c>
      <c r="C294" s="61" t="s">
        <v>577</v>
      </c>
      <c r="D294" s="62" t="s">
        <v>582</v>
      </c>
      <c r="E294" s="62" t="s">
        <v>27</v>
      </c>
      <c r="F294" s="63">
        <v>6.5</v>
      </c>
      <c r="G294" s="64">
        <f t="shared" si="19"/>
        <v>0</v>
      </c>
      <c r="H294" s="65">
        <f t="shared" si="20"/>
        <v>0</v>
      </c>
      <c r="I294" s="67">
        <v>25</v>
      </c>
      <c r="J294" s="67">
        <v>500</v>
      </c>
      <c r="K294" s="68"/>
      <c r="L294" s="69">
        <f t="shared" si="21"/>
        <v>0</v>
      </c>
      <c r="M294" s="1"/>
      <c r="N294" s="13"/>
    </row>
    <row r="295" spans="1:14" ht="15.6" x14ac:dyDescent="0.3">
      <c r="A295" s="49"/>
      <c r="B295" s="60" t="s">
        <v>583</v>
      </c>
      <c r="C295" s="61" t="s">
        <v>577</v>
      </c>
      <c r="D295" s="62" t="s">
        <v>584</v>
      </c>
      <c r="E295" s="62" t="s">
        <v>30</v>
      </c>
      <c r="F295" s="63">
        <v>25.740000000000002</v>
      </c>
      <c r="G295" s="64">
        <f t="shared" si="19"/>
        <v>0</v>
      </c>
      <c r="H295" s="65">
        <f t="shared" si="20"/>
        <v>0</v>
      </c>
      <c r="I295" s="67">
        <v>25</v>
      </c>
      <c r="J295" s="67">
        <v>300</v>
      </c>
      <c r="K295" s="68"/>
      <c r="L295" s="69">
        <f t="shared" si="21"/>
        <v>0</v>
      </c>
      <c r="M295" s="1"/>
      <c r="N295" s="13"/>
    </row>
    <row r="296" spans="1:14" ht="15.6" x14ac:dyDescent="0.3">
      <c r="A296" s="49"/>
      <c r="B296" s="70" t="s">
        <v>585</v>
      </c>
      <c r="C296" s="71" t="s">
        <v>577</v>
      </c>
      <c r="D296" s="72" t="s">
        <v>586</v>
      </c>
      <c r="E296" s="72" t="s">
        <v>33</v>
      </c>
      <c r="F296" s="73">
        <v>13.7</v>
      </c>
      <c r="G296" s="74">
        <f t="shared" si="19"/>
        <v>0</v>
      </c>
      <c r="H296" s="75">
        <f t="shared" si="20"/>
        <v>0</v>
      </c>
      <c r="I296" s="77">
        <v>25</v>
      </c>
      <c r="J296" s="77">
        <v>200</v>
      </c>
      <c r="K296" s="78"/>
      <c r="L296" s="79">
        <f t="shared" si="21"/>
        <v>0</v>
      </c>
      <c r="M296" s="1"/>
    </row>
    <row r="297" spans="1:14" ht="15.6" x14ac:dyDescent="0.3">
      <c r="A297" s="49"/>
      <c r="B297" s="60" t="s">
        <v>587</v>
      </c>
      <c r="C297" s="61" t="s">
        <v>577</v>
      </c>
      <c r="D297" s="62" t="s">
        <v>588</v>
      </c>
      <c r="E297" s="62" t="s">
        <v>36</v>
      </c>
      <c r="F297" s="63">
        <v>35.04</v>
      </c>
      <c r="G297" s="64">
        <f t="shared" si="19"/>
        <v>0</v>
      </c>
      <c r="H297" s="65">
        <f t="shared" si="20"/>
        <v>0</v>
      </c>
      <c r="I297" s="67">
        <v>10</v>
      </c>
      <c r="J297" s="67">
        <v>100</v>
      </c>
      <c r="K297" s="68"/>
      <c r="L297" s="69">
        <f t="shared" si="21"/>
        <v>0</v>
      </c>
      <c r="M297" s="1"/>
      <c r="N297" s="13"/>
    </row>
    <row r="298" spans="1:14" ht="15.6" x14ac:dyDescent="0.3">
      <c r="A298" s="49"/>
      <c r="B298" s="60" t="s">
        <v>589</v>
      </c>
      <c r="C298" s="61" t="s">
        <v>577</v>
      </c>
      <c r="D298" s="62" t="s">
        <v>590</v>
      </c>
      <c r="E298" s="62" t="s">
        <v>39</v>
      </c>
      <c r="F298" s="63">
        <v>51.53</v>
      </c>
      <c r="G298" s="64">
        <f t="shared" si="19"/>
        <v>0</v>
      </c>
      <c r="H298" s="65">
        <f t="shared" si="20"/>
        <v>0</v>
      </c>
      <c r="I298" s="67">
        <v>1</v>
      </c>
      <c r="J298" s="67">
        <v>50</v>
      </c>
      <c r="K298" s="68"/>
      <c r="L298" s="69">
        <f t="shared" si="21"/>
        <v>0</v>
      </c>
      <c r="M298" s="1"/>
      <c r="N298" s="13"/>
    </row>
    <row r="299" spans="1:14" ht="15.6" x14ac:dyDescent="0.3">
      <c r="A299" s="49"/>
      <c r="B299" s="60" t="s">
        <v>591</v>
      </c>
      <c r="C299" s="61" t="s">
        <v>577</v>
      </c>
      <c r="D299" s="62" t="s">
        <v>592</v>
      </c>
      <c r="E299" s="62" t="s">
        <v>42</v>
      </c>
      <c r="F299" s="63">
        <v>68.8</v>
      </c>
      <c r="G299" s="64">
        <f t="shared" si="19"/>
        <v>0</v>
      </c>
      <c r="H299" s="65">
        <f t="shared" si="20"/>
        <v>0</v>
      </c>
      <c r="I299" s="67">
        <v>1</v>
      </c>
      <c r="J299" s="67">
        <v>35</v>
      </c>
      <c r="K299" s="68"/>
      <c r="L299" s="69">
        <f t="shared" si="21"/>
        <v>0</v>
      </c>
      <c r="M299" s="1"/>
      <c r="N299" s="13"/>
    </row>
    <row r="300" spans="1:14" ht="15.6" x14ac:dyDescent="0.3">
      <c r="A300" s="49"/>
      <c r="B300" s="60" t="s">
        <v>593</v>
      </c>
      <c r="C300" s="61" t="s">
        <v>577</v>
      </c>
      <c r="D300" s="62" t="s">
        <v>594</v>
      </c>
      <c r="E300" s="62" t="s">
        <v>45</v>
      </c>
      <c r="F300" s="63">
        <v>149.72999999999999</v>
      </c>
      <c r="G300" s="64">
        <f t="shared" si="19"/>
        <v>0</v>
      </c>
      <c r="H300" s="65">
        <f t="shared" si="20"/>
        <v>0</v>
      </c>
      <c r="I300" s="67">
        <v>1</v>
      </c>
      <c r="J300" s="67">
        <v>17</v>
      </c>
      <c r="K300" s="68"/>
      <c r="L300" s="69">
        <f t="shared" si="21"/>
        <v>0</v>
      </c>
      <c r="M300" s="1"/>
      <c r="N300" s="13"/>
    </row>
    <row r="301" spans="1:14" ht="15.6" x14ac:dyDescent="0.3">
      <c r="A301" s="49"/>
      <c r="B301" s="60" t="s">
        <v>595</v>
      </c>
      <c r="C301" s="61" t="s">
        <v>577</v>
      </c>
      <c r="D301" s="62" t="s">
        <v>596</v>
      </c>
      <c r="E301" s="62" t="s">
        <v>48</v>
      </c>
      <c r="F301" s="63">
        <v>233.04</v>
      </c>
      <c r="G301" s="64">
        <f t="shared" si="19"/>
        <v>0</v>
      </c>
      <c r="H301" s="65">
        <f t="shared" si="20"/>
        <v>0</v>
      </c>
      <c r="I301" s="67">
        <v>1</v>
      </c>
      <c r="J301" s="67">
        <v>20</v>
      </c>
      <c r="K301" s="68"/>
      <c r="L301" s="69">
        <f t="shared" si="21"/>
        <v>0</v>
      </c>
      <c r="M301" s="1"/>
      <c r="N301" s="13"/>
    </row>
    <row r="302" spans="1:14" ht="15.6" x14ac:dyDescent="0.3">
      <c r="A302" s="49"/>
      <c r="B302" s="60" t="s">
        <v>597</v>
      </c>
      <c r="C302" s="61" t="s">
        <v>577</v>
      </c>
      <c r="D302" s="62" t="s">
        <v>598</v>
      </c>
      <c r="E302" s="62" t="s">
        <v>51</v>
      </c>
      <c r="F302" s="63">
        <v>326.7</v>
      </c>
      <c r="G302" s="64">
        <f t="shared" si="19"/>
        <v>0</v>
      </c>
      <c r="H302" s="65">
        <f t="shared" si="20"/>
        <v>0</v>
      </c>
      <c r="I302" s="67">
        <v>1</v>
      </c>
      <c r="J302" s="67">
        <v>13</v>
      </c>
      <c r="K302" s="68"/>
      <c r="L302" s="69">
        <f t="shared" si="21"/>
        <v>0</v>
      </c>
      <c r="M302" s="1"/>
      <c r="N302" s="13"/>
    </row>
    <row r="303" spans="1:14" ht="15.6" x14ac:dyDescent="0.3">
      <c r="A303" s="49"/>
      <c r="B303" s="70" t="s">
        <v>599</v>
      </c>
      <c r="C303" s="71" t="s">
        <v>577</v>
      </c>
      <c r="D303" s="72" t="s">
        <v>600</v>
      </c>
      <c r="E303" s="72" t="s">
        <v>54</v>
      </c>
      <c r="F303" s="73">
        <v>726.05</v>
      </c>
      <c r="G303" s="74">
        <f t="shared" si="19"/>
        <v>0</v>
      </c>
      <c r="H303" s="75">
        <f t="shared" si="20"/>
        <v>0</v>
      </c>
      <c r="I303" s="77">
        <v>1</v>
      </c>
      <c r="J303" s="77">
        <v>6</v>
      </c>
      <c r="K303" s="78"/>
      <c r="L303" s="79">
        <f t="shared" si="21"/>
        <v>0</v>
      </c>
      <c r="M303" s="1"/>
      <c r="N303" s="13"/>
    </row>
    <row r="304" spans="1:14" ht="15.75" customHeight="1" x14ac:dyDescent="0.3">
      <c r="A304" s="37"/>
      <c r="B304" s="38"/>
      <c r="C304" s="39"/>
      <c r="D304" s="40" t="s">
        <v>601</v>
      </c>
      <c r="E304" s="41"/>
      <c r="F304" s="42" t="s">
        <v>14</v>
      </c>
      <c r="G304" s="81">
        <f t="shared" si="19"/>
        <v>0</v>
      </c>
      <c r="H304" s="44" t="str">
        <f t="shared" si="20"/>
        <v>-</v>
      </c>
      <c r="I304" s="45"/>
      <c r="J304" s="46"/>
      <c r="K304" s="47"/>
      <c r="L304" s="48"/>
      <c r="M304" s="1"/>
      <c r="N304" s="13"/>
    </row>
    <row r="305" spans="1:14" ht="15.6" x14ac:dyDescent="0.3">
      <c r="A305" s="49"/>
      <c r="B305" s="50" t="s">
        <v>602</v>
      </c>
      <c r="C305" s="51" t="s">
        <v>603</v>
      </c>
      <c r="D305" s="52" t="s">
        <v>604</v>
      </c>
      <c r="E305" s="52" t="s">
        <v>18</v>
      </c>
      <c r="F305" s="53">
        <v>21.95</v>
      </c>
      <c r="G305" s="54">
        <f t="shared" si="19"/>
        <v>0</v>
      </c>
      <c r="H305" s="55">
        <f t="shared" si="20"/>
        <v>0</v>
      </c>
      <c r="I305" s="57">
        <v>25</v>
      </c>
      <c r="J305" s="57">
        <v>2000</v>
      </c>
      <c r="K305" s="58"/>
      <c r="L305" s="59">
        <f t="shared" ref="L305:L316" si="22">IFERROR(H305*K305,0)</f>
        <v>0</v>
      </c>
      <c r="M305" s="1"/>
      <c r="N305" s="13"/>
    </row>
    <row r="306" spans="1:14" ht="15.6" x14ac:dyDescent="0.3">
      <c r="A306" s="49"/>
      <c r="B306" s="60" t="s">
        <v>605</v>
      </c>
      <c r="C306" s="71" t="s">
        <v>603</v>
      </c>
      <c r="D306" s="62" t="s">
        <v>606</v>
      </c>
      <c r="E306" s="62" t="s">
        <v>21</v>
      </c>
      <c r="F306" s="63">
        <v>16.84</v>
      </c>
      <c r="G306" s="64">
        <f t="shared" si="19"/>
        <v>0</v>
      </c>
      <c r="H306" s="65">
        <f t="shared" si="20"/>
        <v>0</v>
      </c>
      <c r="I306" s="67">
        <v>25</v>
      </c>
      <c r="J306" s="67">
        <v>1200</v>
      </c>
      <c r="K306" s="68"/>
      <c r="L306" s="69">
        <f t="shared" si="22"/>
        <v>0</v>
      </c>
      <c r="M306" s="1"/>
      <c r="N306" s="13"/>
    </row>
    <row r="307" spans="1:14" ht="15.6" x14ac:dyDescent="0.3">
      <c r="A307" s="49"/>
      <c r="B307" s="60" t="s">
        <v>607</v>
      </c>
      <c r="C307" s="61" t="s">
        <v>603</v>
      </c>
      <c r="D307" s="62" t="s">
        <v>608</v>
      </c>
      <c r="E307" s="62" t="s">
        <v>24</v>
      </c>
      <c r="F307" s="63">
        <v>21.25</v>
      </c>
      <c r="G307" s="64">
        <f t="shared" si="19"/>
        <v>0</v>
      </c>
      <c r="H307" s="65">
        <f t="shared" si="20"/>
        <v>0</v>
      </c>
      <c r="I307" s="67">
        <v>25</v>
      </c>
      <c r="J307" s="67">
        <v>750</v>
      </c>
      <c r="K307" s="68"/>
      <c r="L307" s="69">
        <f t="shared" si="22"/>
        <v>0</v>
      </c>
      <c r="M307" s="1"/>
      <c r="N307" s="13"/>
    </row>
    <row r="308" spans="1:14" ht="15.6" x14ac:dyDescent="0.3">
      <c r="A308" s="49"/>
      <c r="B308" s="60" t="s">
        <v>609</v>
      </c>
      <c r="C308" s="61" t="s">
        <v>603</v>
      </c>
      <c r="D308" s="62" t="s">
        <v>610</v>
      </c>
      <c r="E308" s="62" t="s">
        <v>27</v>
      </c>
      <c r="F308" s="63">
        <v>19.080000000000002</v>
      </c>
      <c r="G308" s="64">
        <f t="shared" si="19"/>
        <v>0</v>
      </c>
      <c r="H308" s="65">
        <f t="shared" si="20"/>
        <v>0</v>
      </c>
      <c r="I308" s="67">
        <v>25</v>
      </c>
      <c r="J308" s="67">
        <v>350</v>
      </c>
      <c r="K308" s="68"/>
      <c r="L308" s="69">
        <f t="shared" si="22"/>
        <v>0</v>
      </c>
      <c r="M308" s="1"/>
      <c r="N308" s="13"/>
    </row>
    <row r="309" spans="1:14" ht="15.6" x14ac:dyDescent="0.3">
      <c r="A309" s="49"/>
      <c r="B309" s="60" t="s">
        <v>611</v>
      </c>
      <c r="C309" s="61" t="s">
        <v>603</v>
      </c>
      <c r="D309" s="62" t="s">
        <v>612</v>
      </c>
      <c r="E309" s="62" t="s">
        <v>30</v>
      </c>
      <c r="F309" s="63">
        <v>19.3</v>
      </c>
      <c r="G309" s="64">
        <f t="shared" si="19"/>
        <v>0</v>
      </c>
      <c r="H309" s="65">
        <f t="shared" si="20"/>
        <v>0</v>
      </c>
      <c r="I309" s="67">
        <v>25</v>
      </c>
      <c r="J309" s="67">
        <v>200</v>
      </c>
      <c r="K309" s="68"/>
      <c r="L309" s="69">
        <f t="shared" si="22"/>
        <v>0</v>
      </c>
      <c r="M309" s="1"/>
      <c r="N309" s="13"/>
    </row>
    <row r="310" spans="1:14" ht="15.6" x14ac:dyDescent="0.3">
      <c r="A310" s="49"/>
      <c r="B310" s="70" t="s">
        <v>613</v>
      </c>
      <c r="C310" s="71" t="s">
        <v>603</v>
      </c>
      <c r="D310" s="72" t="s">
        <v>614</v>
      </c>
      <c r="E310" s="72" t="s">
        <v>33</v>
      </c>
      <c r="F310" s="73">
        <v>24.65</v>
      </c>
      <c r="G310" s="74">
        <f t="shared" si="19"/>
        <v>0</v>
      </c>
      <c r="H310" s="75">
        <f t="shared" si="20"/>
        <v>0</v>
      </c>
      <c r="I310" s="77">
        <v>10</v>
      </c>
      <c r="J310" s="77">
        <v>120</v>
      </c>
      <c r="K310" s="78"/>
      <c r="L310" s="79">
        <f t="shared" si="22"/>
        <v>0</v>
      </c>
      <c r="M310" s="1"/>
      <c r="N310" s="13"/>
    </row>
    <row r="311" spans="1:14" ht="15.6" x14ac:dyDescent="0.3">
      <c r="A311" s="49"/>
      <c r="B311" s="60" t="s">
        <v>615</v>
      </c>
      <c r="C311" s="61" t="s">
        <v>603</v>
      </c>
      <c r="D311" s="62" t="s">
        <v>616</v>
      </c>
      <c r="E311" s="62" t="s">
        <v>36</v>
      </c>
      <c r="F311" s="63">
        <v>39.619999999999997</v>
      </c>
      <c r="G311" s="64">
        <f t="shared" si="19"/>
        <v>0</v>
      </c>
      <c r="H311" s="65">
        <f t="shared" si="20"/>
        <v>0</v>
      </c>
      <c r="I311" s="67">
        <v>10</v>
      </c>
      <c r="J311" s="67">
        <v>60</v>
      </c>
      <c r="K311" s="68"/>
      <c r="L311" s="69">
        <f t="shared" si="22"/>
        <v>0</v>
      </c>
      <c r="M311" s="1"/>
      <c r="N311" s="13"/>
    </row>
    <row r="312" spans="1:14" ht="15.6" x14ac:dyDescent="0.3">
      <c r="A312" s="49"/>
      <c r="B312" s="60" t="s">
        <v>617</v>
      </c>
      <c r="C312" s="61" t="s">
        <v>603</v>
      </c>
      <c r="D312" s="62" t="s">
        <v>618</v>
      </c>
      <c r="E312" s="62" t="s">
        <v>39</v>
      </c>
      <c r="F312" s="63">
        <v>64.180000000000007</v>
      </c>
      <c r="G312" s="64">
        <f t="shared" si="19"/>
        <v>0</v>
      </c>
      <c r="H312" s="65">
        <f t="shared" si="20"/>
        <v>0</v>
      </c>
      <c r="I312" s="67">
        <v>1</v>
      </c>
      <c r="J312" s="67">
        <v>35</v>
      </c>
      <c r="K312" s="68"/>
      <c r="L312" s="69">
        <f t="shared" si="22"/>
        <v>0</v>
      </c>
      <c r="M312" s="1"/>
      <c r="N312" s="13"/>
    </row>
    <row r="313" spans="1:14" ht="15.6" x14ac:dyDescent="0.3">
      <c r="A313" s="49"/>
      <c r="B313" s="60" t="s">
        <v>619</v>
      </c>
      <c r="C313" s="61" t="s">
        <v>603</v>
      </c>
      <c r="D313" s="62" t="s">
        <v>620</v>
      </c>
      <c r="E313" s="62" t="s">
        <v>42</v>
      </c>
      <c r="F313" s="63">
        <v>84.48</v>
      </c>
      <c r="G313" s="64">
        <f t="shared" si="19"/>
        <v>0</v>
      </c>
      <c r="H313" s="65">
        <f t="shared" si="20"/>
        <v>0</v>
      </c>
      <c r="I313" s="67">
        <v>1</v>
      </c>
      <c r="J313" s="67">
        <v>25</v>
      </c>
      <c r="K313" s="68"/>
      <c r="L313" s="69">
        <f t="shared" si="22"/>
        <v>0</v>
      </c>
      <c r="M313" s="1"/>
      <c r="N313" s="13"/>
    </row>
    <row r="314" spans="1:14" ht="15.6" x14ac:dyDescent="0.3">
      <c r="A314" s="49"/>
      <c r="B314" s="60" t="s">
        <v>621</v>
      </c>
      <c r="C314" s="61" t="s">
        <v>603</v>
      </c>
      <c r="D314" s="62" t="s">
        <v>622</v>
      </c>
      <c r="E314" s="62" t="s">
        <v>45</v>
      </c>
      <c r="F314" s="63">
        <v>222.12</v>
      </c>
      <c r="G314" s="64">
        <f t="shared" si="19"/>
        <v>0</v>
      </c>
      <c r="H314" s="65">
        <f t="shared" si="20"/>
        <v>0</v>
      </c>
      <c r="I314" s="67">
        <v>1</v>
      </c>
      <c r="J314" s="67">
        <v>12</v>
      </c>
      <c r="K314" s="68"/>
      <c r="L314" s="69">
        <f t="shared" si="22"/>
        <v>0</v>
      </c>
      <c r="M314" s="1"/>
      <c r="N314" s="13"/>
    </row>
    <row r="315" spans="1:14" ht="15.6" x14ac:dyDescent="0.3">
      <c r="A315" s="49"/>
      <c r="B315" s="60" t="s">
        <v>623</v>
      </c>
      <c r="C315" s="61" t="s">
        <v>603</v>
      </c>
      <c r="D315" s="62" t="s">
        <v>624</v>
      </c>
      <c r="E315" s="62" t="s">
        <v>48</v>
      </c>
      <c r="F315" s="63">
        <v>327.19</v>
      </c>
      <c r="G315" s="64">
        <f t="shared" si="19"/>
        <v>0</v>
      </c>
      <c r="H315" s="65">
        <f t="shared" si="20"/>
        <v>0</v>
      </c>
      <c r="I315" s="67">
        <v>1</v>
      </c>
      <c r="J315" s="67">
        <v>16</v>
      </c>
      <c r="K315" s="68"/>
      <c r="L315" s="69">
        <f t="shared" si="22"/>
        <v>0</v>
      </c>
      <c r="M315" s="1"/>
      <c r="N315" s="13"/>
    </row>
    <row r="316" spans="1:14" ht="15.6" x14ac:dyDescent="0.3">
      <c r="A316" s="49"/>
      <c r="B316" s="60" t="s">
        <v>625</v>
      </c>
      <c r="C316" s="61" t="s">
        <v>603</v>
      </c>
      <c r="D316" s="62" t="s">
        <v>626</v>
      </c>
      <c r="E316" s="62" t="s">
        <v>51</v>
      </c>
      <c r="F316" s="63">
        <v>432.92</v>
      </c>
      <c r="G316" s="64">
        <f t="shared" si="19"/>
        <v>0</v>
      </c>
      <c r="H316" s="65">
        <f t="shared" si="20"/>
        <v>0</v>
      </c>
      <c r="I316" s="67">
        <v>1</v>
      </c>
      <c r="J316" s="67">
        <v>8</v>
      </c>
      <c r="K316" s="68"/>
      <c r="L316" s="69">
        <f t="shared" si="22"/>
        <v>0</v>
      </c>
      <c r="M316" s="1"/>
      <c r="N316" s="13"/>
    </row>
    <row r="317" spans="1:14" ht="15.75" customHeight="1" x14ac:dyDescent="0.3">
      <c r="A317" s="37"/>
      <c r="B317" s="38"/>
      <c r="C317" s="39"/>
      <c r="D317" s="40" t="s">
        <v>627</v>
      </c>
      <c r="E317" s="41"/>
      <c r="F317" s="42" t="s">
        <v>14</v>
      </c>
      <c r="G317" s="81">
        <f t="shared" si="19"/>
        <v>0</v>
      </c>
      <c r="H317" s="44" t="str">
        <f t="shared" si="20"/>
        <v>-</v>
      </c>
      <c r="I317" s="45"/>
      <c r="J317" s="46"/>
      <c r="K317" s="47"/>
      <c r="L317" s="48"/>
      <c r="M317" s="1"/>
      <c r="N317" s="13"/>
    </row>
    <row r="318" spans="1:14" ht="15.6" x14ac:dyDescent="0.3">
      <c r="A318" s="49"/>
      <c r="B318" s="60" t="s">
        <v>628</v>
      </c>
      <c r="C318" s="61" t="s">
        <v>629</v>
      </c>
      <c r="D318" s="62" t="s">
        <v>630</v>
      </c>
      <c r="E318" s="62" t="s">
        <v>21</v>
      </c>
      <c r="F318" s="63">
        <v>19.940000000000001</v>
      </c>
      <c r="G318" s="64">
        <f t="shared" si="19"/>
        <v>0</v>
      </c>
      <c r="H318" s="65">
        <f t="shared" si="20"/>
        <v>0</v>
      </c>
      <c r="I318" s="66">
        <v>25</v>
      </c>
      <c r="J318" s="67">
        <v>1200</v>
      </c>
      <c r="K318" s="68"/>
      <c r="L318" s="69">
        <f t="shared" ref="L318:L326" si="23">IFERROR(H318*K318,0)</f>
        <v>0</v>
      </c>
      <c r="M318" s="1"/>
      <c r="N318" s="13"/>
    </row>
    <row r="319" spans="1:14" ht="15.6" x14ac:dyDescent="0.3">
      <c r="A319" s="49"/>
      <c r="B319" s="60" t="s">
        <v>631</v>
      </c>
      <c r="C319" s="61" t="s">
        <v>629</v>
      </c>
      <c r="D319" s="62" t="s">
        <v>632</v>
      </c>
      <c r="E319" s="62" t="s">
        <v>27</v>
      </c>
      <c r="F319" s="63">
        <v>28.62</v>
      </c>
      <c r="G319" s="64">
        <f t="shared" si="19"/>
        <v>0</v>
      </c>
      <c r="H319" s="65">
        <f t="shared" si="20"/>
        <v>0</v>
      </c>
      <c r="I319" s="66">
        <v>25</v>
      </c>
      <c r="J319" s="67">
        <v>350</v>
      </c>
      <c r="K319" s="68"/>
      <c r="L319" s="69">
        <f t="shared" si="23"/>
        <v>0</v>
      </c>
      <c r="M319" s="1"/>
      <c r="N319" s="13"/>
    </row>
    <row r="320" spans="1:14" ht="15.6" x14ac:dyDescent="0.3">
      <c r="A320" s="49"/>
      <c r="B320" s="60" t="s">
        <v>633</v>
      </c>
      <c r="C320" s="61" t="s">
        <v>629</v>
      </c>
      <c r="D320" s="62" t="s">
        <v>634</v>
      </c>
      <c r="E320" s="62" t="s">
        <v>30</v>
      </c>
      <c r="F320" s="63">
        <v>33.85</v>
      </c>
      <c r="G320" s="64">
        <f t="shared" si="19"/>
        <v>0</v>
      </c>
      <c r="H320" s="65">
        <f t="shared" si="20"/>
        <v>0</v>
      </c>
      <c r="I320" s="66">
        <v>25</v>
      </c>
      <c r="J320" s="67">
        <v>200</v>
      </c>
      <c r="K320" s="68"/>
      <c r="L320" s="69">
        <f t="shared" si="23"/>
        <v>0</v>
      </c>
      <c r="M320" s="1"/>
      <c r="N320" s="13"/>
    </row>
    <row r="321" spans="1:14" ht="15.6" x14ac:dyDescent="0.3">
      <c r="A321" s="49"/>
      <c r="B321" s="70" t="s">
        <v>635</v>
      </c>
      <c r="C321" s="71" t="s">
        <v>629</v>
      </c>
      <c r="D321" s="72" t="s">
        <v>636</v>
      </c>
      <c r="E321" s="72" t="s">
        <v>33</v>
      </c>
      <c r="F321" s="73">
        <v>34.19</v>
      </c>
      <c r="G321" s="74">
        <f t="shared" si="19"/>
        <v>0</v>
      </c>
      <c r="H321" s="75">
        <f t="shared" si="20"/>
        <v>0</v>
      </c>
      <c r="I321" s="76">
        <v>10</v>
      </c>
      <c r="J321" s="77">
        <v>120</v>
      </c>
      <c r="K321" s="78"/>
      <c r="L321" s="79">
        <f t="shared" si="23"/>
        <v>0</v>
      </c>
      <c r="M321" s="1"/>
      <c r="N321" s="13"/>
    </row>
    <row r="322" spans="1:14" ht="15.6" x14ac:dyDescent="0.3">
      <c r="A322" s="49"/>
      <c r="B322" s="91"/>
      <c r="C322" s="92"/>
      <c r="D322" s="93"/>
      <c r="E322" s="93"/>
      <c r="F322" s="94" t="s">
        <v>14</v>
      </c>
      <c r="G322" s="95">
        <f t="shared" si="19"/>
        <v>0</v>
      </c>
      <c r="H322" s="96" t="str">
        <f t="shared" si="20"/>
        <v>-</v>
      </c>
      <c r="I322" s="97"/>
      <c r="J322" s="98"/>
      <c r="K322" s="99"/>
      <c r="L322" s="100"/>
      <c r="M322" s="1"/>
      <c r="N322" s="13"/>
    </row>
    <row r="323" spans="1:14" ht="15.6" x14ac:dyDescent="0.3">
      <c r="A323" s="49"/>
      <c r="B323" s="50" t="s">
        <v>637</v>
      </c>
      <c r="C323" s="51" t="s">
        <v>629</v>
      </c>
      <c r="D323" s="52" t="s">
        <v>638</v>
      </c>
      <c r="E323" s="52" t="s">
        <v>36</v>
      </c>
      <c r="F323" s="53">
        <v>58.2</v>
      </c>
      <c r="G323" s="54">
        <f t="shared" si="19"/>
        <v>0</v>
      </c>
      <c r="H323" s="55">
        <f t="shared" si="20"/>
        <v>0</v>
      </c>
      <c r="I323" s="56">
        <v>10</v>
      </c>
      <c r="J323" s="57">
        <v>60</v>
      </c>
      <c r="K323" s="58"/>
      <c r="L323" s="59">
        <f t="shared" si="23"/>
        <v>0</v>
      </c>
      <c r="M323" s="1"/>
      <c r="N323" s="13"/>
    </row>
    <row r="324" spans="1:14" ht="15.6" x14ac:dyDescent="0.3">
      <c r="A324" s="49"/>
      <c r="B324" s="60" t="s">
        <v>639</v>
      </c>
      <c r="C324" s="61" t="s">
        <v>629</v>
      </c>
      <c r="D324" s="62" t="s">
        <v>640</v>
      </c>
      <c r="E324" s="62" t="s">
        <v>39</v>
      </c>
      <c r="F324" s="63">
        <v>83.4</v>
      </c>
      <c r="G324" s="64">
        <f t="shared" si="19"/>
        <v>0</v>
      </c>
      <c r="H324" s="65">
        <f t="shared" si="20"/>
        <v>0</v>
      </c>
      <c r="I324" s="66">
        <v>1</v>
      </c>
      <c r="J324" s="67">
        <v>35</v>
      </c>
      <c r="K324" s="68"/>
      <c r="L324" s="69">
        <f t="shared" si="23"/>
        <v>0</v>
      </c>
      <c r="M324" s="1"/>
      <c r="N324" s="13"/>
    </row>
    <row r="325" spans="1:14" ht="15.6" x14ac:dyDescent="0.3">
      <c r="A325" s="49"/>
      <c r="B325" s="60" t="s">
        <v>641</v>
      </c>
      <c r="C325" s="61" t="s">
        <v>629</v>
      </c>
      <c r="D325" s="62" t="s">
        <v>642</v>
      </c>
      <c r="E325" s="62" t="s">
        <v>42</v>
      </c>
      <c r="F325" s="63">
        <v>118.92</v>
      </c>
      <c r="G325" s="64">
        <f t="shared" ref="G325:G388" si="24">$G$2</f>
        <v>0</v>
      </c>
      <c r="H325" s="65">
        <f t="shared" ref="H325:H388" si="25">IFERROR(G325*F325,"-")</f>
        <v>0</v>
      </c>
      <c r="I325" s="66">
        <v>1</v>
      </c>
      <c r="J325" s="67">
        <v>25</v>
      </c>
      <c r="K325" s="68"/>
      <c r="L325" s="69">
        <f t="shared" si="23"/>
        <v>0</v>
      </c>
      <c r="M325" s="1"/>
      <c r="N325" s="13"/>
    </row>
    <row r="326" spans="1:14" ht="15.6" x14ac:dyDescent="0.3">
      <c r="A326" s="49"/>
      <c r="B326" s="60" t="s">
        <v>643</v>
      </c>
      <c r="C326" s="61" t="s">
        <v>629</v>
      </c>
      <c r="D326" s="62" t="s">
        <v>644</v>
      </c>
      <c r="E326" s="62" t="s">
        <v>51</v>
      </c>
      <c r="F326" s="63">
        <v>1033.5999999999999</v>
      </c>
      <c r="G326" s="64">
        <f t="shared" si="24"/>
        <v>0</v>
      </c>
      <c r="H326" s="65">
        <f t="shared" si="25"/>
        <v>0</v>
      </c>
      <c r="I326" s="66">
        <v>1</v>
      </c>
      <c r="J326" s="67">
        <v>8</v>
      </c>
      <c r="K326" s="68"/>
      <c r="L326" s="69">
        <f t="shared" si="23"/>
        <v>0</v>
      </c>
      <c r="M326" s="1"/>
      <c r="N326" s="13"/>
    </row>
    <row r="327" spans="1:14" ht="15.75" customHeight="1" x14ac:dyDescent="0.3">
      <c r="A327" s="103"/>
      <c r="B327" s="38"/>
      <c r="C327" s="39"/>
      <c r="D327" s="40" t="s">
        <v>645</v>
      </c>
      <c r="E327" s="41"/>
      <c r="F327" s="42" t="s">
        <v>14</v>
      </c>
      <c r="G327" s="81">
        <f t="shared" si="24"/>
        <v>0</v>
      </c>
      <c r="H327" s="44" t="str">
        <f t="shared" si="25"/>
        <v>-</v>
      </c>
      <c r="I327" s="45"/>
      <c r="J327" s="46"/>
      <c r="K327" s="47"/>
      <c r="L327" s="48"/>
      <c r="M327" s="1"/>
      <c r="N327" s="13"/>
    </row>
    <row r="328" spans="1:14" ht="15.6" x14ac:dyDescent="0.3">
      <c r="A328" s="104"/>
      <c r="B328" s="114" t="s">
        <v>646</v>
      </c>
      <c r="C328" s="123">
        <v>611</v>
      </c>
      <c r="D328" s="144" t="s">
        <v>647</v>
      </c>
      <c r="E328" s="52" t="s">
        <v>18</v>
      </c>
      <c r="F328" s="53">
        <v>23.240000000000002</v>
      </c>
      <c r="G328" s="54">
        <f t="shared" si="24"/>
        <v>0</v>
      </c>
      <c r="H328" s="55">
        <f t="shared" si="25"/>
        <v>0</v>
      </c>
      <c r="I328" s="57">
        <v>25</v>
      </c>
      <c r="J328" s="57">
        <v>2000</v>
      </c>
      <c r="K328" s="58"/>
      <c r="L328" s="59">
        <f t="shared" ref="L328:L342" si="26">IFERROR(H328*K328,0)</f>
        <v>0</v>
      </c>
      <c r="M328" s="1"/>
      <c r="N328" s="13"/>
    </row>
    <row r="329" spans="1:14" ht="15.6" x14ac:dyDescent="0.3">
      <c r="A329" s="108"/>
      <c r="B329" s="115" t="s">
        <v>648</v>
      </c>
      <c r="C329" s="80">
        <v>611</v>
      </c>
      <c r="D329" s="145" t="s">
        <v>649</v>
      </c>
      <c r="E329" s="62" t="s">
        <v>21</v>
      </c>
      <c r="F329" s="63">
        <v>24.57</v>
      </c>
      <c r="G329" s="64">
        <f t="shared" si="24"/>
        <v>0</v>
      </c>
      <c r="H329" s="65">
        <f t="shared" si="25"/>
        <v>0</v>
      </c>
      <c r="I329" s="67">
        <v>25</v>
      </c>
      <c r="J329" s="67">
        <v>1300</v>
      </c>
      <c r="K329" s="68"/>
      <c r="L329" s="69">
        <f t="shared" si="26"/>
        <v>0</v>
      </c>
      <c r="M329" s="1"/>
      <c r="N329" s="13"/>
    </row>
    <row r="330" spans="1:14" ht="15.6" x14ac:dyDescent="0.3">
      <c r="A330" s="108"/>
      <c r="B330" s="115" t="s">
        <v>650</v>
      </c>
      <c r="C330" s="80">
        <v>611</v>
      </c>
      <c r="D330" s="145" t="s">
        <v>651</v>
      </c>
      <c r="E330" s="62" t="s">
        <v>24</v>
      </c>
      <c r="F330" s="63">
        <v>19.73</v>
      </c>
      <c r="G330" s="64">
        <f t="shared" si="24"/>
        <v>0</v>
      </c>
      <c r="H330" s="65">
        <f t="shared" si="25"/>
        <v>0</v>
      </c>
      <c r="I330" s="67">
        <v>25</v>
      </c>
      <c r="J330" s="67">
        <v>600</v>
      </c>
      <c r="K330" s="68"/>
      <c r="L330" s="69">
        <f t="shared" si="26"/>
        <v>0</v>
      </c>
      <c r="M330" s="1"/>
      <c r="N330" s="13"/>
    </row>
    <row r="331" spans="1:14" ht="15.6" x14ac:dyDescent="0.3">
      <c r="A331" s="108"/>
      <c r="B331" s="115" t="s">
        <v>652</v>
      </c>
      <c r="C331" s="61">
        <v>611</v>
      </c>
      <c r="D331" s="112" t="s">
        <v>653</v>
      </c>
      <c r="E331" s="113" t="s">
        <v>27</v>
      </c>
      <c r="F331" s="63">
        <v>7.29</v>
      </c>
      <c r="G331" s="64">
        <f t="shared" si="24"/>
        <v>0</v>
      </c>
      <c r="H331" s="65">
        <f t="shared" si="25"/>
        <v>0</v>
      </c>
      <c r="I331" s="67">
        <v>50</v>
      </c>
      <c r="J331" s="67">
        <v>500</v>
      </c>
      <c r="K331" s="68"/>
      <c r="L331" s="69">
        <f t="shared" si="26"/>
        <v>0</v>
      </c>
      <c r="M331" s="1"/>
      <c r="N331" s="13"/>
    </row>
    <row r="332" spans="1:14" ht="15.6" x14ac:dyDescent="0.3">
      <c r="A332" s="108"/>
      <c r="B332" s="115" t="s">
        <v>654</v>
      </c>
      <c r="C332" s="61">
        <v>611</v>
      </c>
      <c r="D332" s="112" t="s">
        <v>655</v>
      </c>
      <c r="E332" s="113" t="s">
        <v>30</v>
      </c>
      <c r="F332" s="63">
        <v>45.04</v>
      </c>
      <c r="G332" s="64">
        <f t="shared" si="24"/>
        <v>0</v>
      </c>
      <c r="H332" s="65">
        <f t="shared" si="25"/>
        <v>0</v>
      </c>
      <c r="I332" s="67">
        <v>25</v>
      </c>
      <c r="J332" s="67">
        <v>200</v>
      </c>
      <c r="K332" s="68"/>
      <c r="L332" s="69">
        <f t="shared" si="26"/>
        <v>0</v>
      </c>
      <c r="M332" s="1"/>
      <c r="N332" s="13"/>
    </row>
    <row r="333" spans="1:14" ht="15.6" x14ac:dyDescent="0.3">
      <c r="A333" s="108"/>
      <c r="B333" s="111" t="s">
        <v>656</v>
      </c>
      <c r="C333" s="71">
        <v>611</v>
      </c>
      <c r="D333" s="112" t="s">
        <v>657</v>
      </c>
      <c r="E333" s="113" t="s">
        <v>33</v>
      </c>
      <c r="F333" s="73">
        <v>17.430000000000003</v>
      </c>
      <c r="G333" s="74">
        <f t="shared" si="24"/>
        <v>0</v>
      </c>
      <c r="H333" s="75">
        <f t="shared" si="25"/>
        <v>0</v>
      </c>
      <c r="I333" s="77">
        <v>20</v>
      </c>
      <c r="J333" s="77">
        <v>160</v>
      </c>
      <c r="K333" s="78"/>
      <c r="L333" s="79">
        <f t="shared" si="26"/>
        <v>0</v>
      </c>
      <c r="M333" s="1"/>
      <c r="N333" s="13"/>
    </row>
    <row r="334" spans="1:14" ht="15.6" x14ac:dyDescent="0.3">
      <c r="A334" s="108"/>
      <c r="B334" s="60" t="s">
        <v>658</v>
      </c>
      <c r="C334" s="61">
        <v>611</v>
      </c>
      <c r="D334" s="146" t="s">
        <v>659</v>
      </c>
      <c r="E334" s="146" t="s">
        <v>36</v>
      </c>
      <c r="F334" s="63">
        <v>52.18</v>
      </c>
      <c r="G334" s="64">
        <f t="shared" si="24"/>
        <v>0</v>
      </c>
      <c r="H334" s="65">
        <f t="shared" si="25"/>
        <v>0</v>
      </c>
      <c r="I334" s="67">
        <v>10</v>
      </c>
      <c r="J334" s="67">
        <v>60</v>
      </c>
      <c r="K334" s="68"/>
      <c r="L334" s="69">
        <f t="shared" si="26"/>
        <v>0</v>
      </c>
      <c r="M334" s="1"/>
      <c r="N334" s="13"/>
    </row>
    <row r="335" spans="1:14" ht="15.6" x14ac:dyDescent="0.3">
      <c r="A335" s="108"/>
      <c r="B335" s="115" t="s">
        <v>660</v>
      </c>
      <c r="C335" s="61">
        <v>611</v>
      </c>
      <c r="D335" s="112" t="s">
        <v>661</v>
      </c>
      <c r="E335" s="113" t="s">
        <v>39</v>
      </c>
      <c r="F335" s="63">
        <v>71.95</v>
      </c>
      <c r="G335" s="64">
        <f t="shared" si="24"/>
        <v>0</v>
      </c>
      <c r="H335" s="65">
        <f t="shared" si="25"/>
        <v>0</v>
      </c>
      <c r="I335" s="67">
        <v>1</v>
      </c>
      <c r="J335" s="67">
        <v>35</v>
      </c>
      <c r="K335" s="68"/>
      <c r="L335" s="69">
        <f t="shared" si="26"/>
        <v>0</v>
      </c>
      <c r="M335" s="1"/>
      <c r="N335" s="13"/>
    </row>
    <row r="336" spans="1:14" ht="15.6" x14ac:dyDescent="0.3">
      <c r="A336" s="108"/>
      <c r="B336" s="115" t="s">
        <v>662</v>
      </c>
      <c r="C336" s="61">
        <v>611</v>
      </c>
      <c r="D336" s="112" t="s">
        <v>663</v>
      </c>
      <c r="E336" s="113" t="s">
        <v>42</v>
      </c>
      <c r="F336" s="63">
        <v>108.69000000000001</v>
      </c>
      <c r="G336" s="64">
        <f t="shared" si="24"/>
        <v>0</v>
      </c>
      <c r="H336" s="65">
        <f t="shared" si="25"/>
        <v>0</v>
      </c>
      <c r="I336" s="67">
        <v>1</v>
      </c>
      <c r="J336" s="67">
        <v>20</v>
      </c>
      <c r="K336" s="68"/>
      <c r="L336" s="69">
        <f t="shared" si="26"/>
        <v>0</v>
      </c>
      <c r="M336" s="1"/>
      <c r="N336" s="13"/>
    </row>
    <row r="337" spans="1:14" ht="15.6" x14ac:dyDescent="0.3">
      <c r="A337" s="108"/>
      <c r="B337" s="115" t="s">
        <v>664</v>
      </c>
      <c r="C337" s="61">
        <v>611</v>
      </c>
      <c r="D337" s="113" t="s">
        <v>665</v>
      </c>
      <c r="E337" s="113" t="s">
        <v>45</v>
      </c>
      <c r="F337" s="63">
        <v>172.84</v>
      </c>
      <c r="G337" s="64">
        <f t="shared" si="24"/>
        <v>0</v>
      </c>
      <c r="H337" s="65">
        <f t="shared" si="25"/>
        <v>0</v>
      </c>
      <c r="I337" s="67">
        <v>1</v>
      </c>
      <c r="J337" s="67">
        <v>30</v>
      </c>
      <c r="K337" s="68"/>
      <c r="L337" s="69">
        <f t="shared" si="26"/>
        <v>0</v>
      </c>
      <c r="M337" s="1"/>
      <c r="N337" s="13"/>
    </row>
    <row r="338" spans="1:14" ht="15.6" x14ac:dyDescent="0.3">
      <c r="A338" s="108"/>
      <c r="B338" s="115" t="s">
        <v>666</v>
      </c>
      <c r="C338" s="61">
        <v>611</v>
      </c>
      <c r="D338" s="112" t="s">
        <v>667</v>
      </c>
      <c r="E338" s="113" t="s">
        <v>48</v>
      </c>
      <c r="F338" s="63">
        <v>317.98</v>
      </c>
      <c r="G338" s="64">
        <f t="shared" si="24"/>
        <v>0</v>
      </c>
      <c r="H338" s="65">
        <f t="shared" si="25"/>
        <v>0</v>
      </c>
      <c r="I338" s="67">
        <v>1</v>
      </c>
      <c r="J338" s="67">
        <v>15</v>
      </c>
      <c r="K338" s="68"/>
      <c r="L338" s="69">
        <f t="shared" si="26"/>
        <v>0</v>
      </c>
      <c r="M338" s="1"/>
      <c r="N338" s="13"/>
    </row>
    <row r="339" spans="1:14" ht="15.6" x14ac:dyDescent="0.3">
      <c r="A339" s="108"/>
      <c r="B339" s="115" t="s">
        <v>668</v>
      </c>
      <c r="C339" s="61">
        <v>611</v>
      </c>
      <c r="D339" s="113" t="s">
        <v>669</v>
      </c>
      <c r="E339" s="113" t="s">
        <v>51</v>
      </c>
      <c r="F339" s="63">
        <v>456.15</v>
      </c>
      <c r="G339" s="64">
        <f t="shared" si="24"/>
        <v>0</v>
      </c>
      <c r="H339" s="65">
        <f t="shared" si="25"/>
        <v>0</v>
      </c>
      <c r="I339" s="67">
        <v>1</v>
      </c>
      <c r="J339" s="67">
        <v>10</v>
      </c>
      <c r="K339" s="68"/>
      <c r="L339" s="69">
        <f t="shared" si="26"/>
        <v>0</v>
      </c>
      <c r="M339" s="1"/>
      <c r="N339" s="13"/>
    </row>
    <row r="340" spans="1:14" ht="15.6" x14ac:dyDescent="0.3">
      <c r="A340" s="108"/>
      <c r="B340" s="115" t="s">
        <v>670</v>
      </c>
      <c r="C340" s="61">
        <v>611</v>
      </c>
      <c r="D340" s="146" t="s">
        <v>671</v>
      </c>
      <c r="E340" s="146" t="s">
        <v>54</v>
      </c>
      <c r="F340" s="63">
        <v>1068.25</v>
      </c>
      <c r="G340" s="64">
        <f t="shared" si="24"/>
        <v>0</v>
      </c>
      <c r="H340" s="65">
        <f t="shared" si="25"/>
        <v>0</v>
      </c>
      <c r="I340" s="67">
        <v>1</v>
      </c>
      <c r="J340" s="67">
        <v>5</v>
      </c>
      <c r="K340" s="68"/>
      <c r="L340" s="69">
        <f t="shared" si="26"/>
        <v>0</v>
      </c>
      <c r="M340" s="1"/>
      <c r="N340" s="13"/>
    </row>
    <row r="341" spans="1:14" ht="15.6" x14ac:dyDescent="0.3">
      <c r="A341" s="108"/>
      <c r="B341" s="115" t="s">
        <v>672</v>
      </c>
      <c r="C341" s="71">
        <v>611</v>
      </c>
      <c r="D341" s="146" t="s">
        <v>673</v>
      </c>
      <c r="E341" s="113" t="s">
        <v>57</v>
      </c>
      <c r="F341" s="63">
        <v>5551.65</v>
      </c>
      <c r="G341" s="64">
        <f t="shared" si="24"/>
        <v>0</v>
      </c>
      <c r="H341" s="65">
        <f t="shared" si="25"/>
        <v>0</v>
      </c>
      <c r="I341" s="67">
        <v>1</v>
      </c>
      <c r="J341" s="67">
        <v>2</v>
      </c>
      <c r="K341" s="68"/>
      <c r="L341" s="69">
        <f t="shared" si="26"/>
        <v>0</v>
      </c>
      <c r="M341" s="1"/>
      <c r="N341" s="13"/>
    </row>
    <row r="342" spans="1:14" ht="15.6" x14ac:dyDescent="0.3">
      <c r="A342" s="108"/>
      <c r="B342" s="111" t="s">
        <v>674</v>
      </c>
      <c r="C342" s="71">
        <v>611</v>
      </c>
      <c r="D342" s="113" t="s">
        <v>675</v>
      </c>
      <c r="E342" s="113" t="s">
        <v>60</v>
      </c>
      <c r="F342" s="73">
        <v>4473.67</v>
      </c>
      <c r="G342" s="74">
        <f t="shared" si="24"/>
        <v>0</v>
      </c>
      <c r="H342" s="75">
        <f t="shared" si="25"/>
        <v>0</v>
      </c>
      <c r="I342" s="77">
        <v>1</v>
      </c>
      <c r="J342" s="77">
        <v>1</v>
      </c>
      <c r="K342" s="78"/>
      <c r="L342" s="79">
        <f t="shared" si="26"/>
        <v>0</v>
      </c>
      <c r="M342" s="1"/>
      <c r="N342" s="13"/>
    </row>
    <row r="343" spans="1:14" ht="15.75" customHeight="1" x14ac:dyDescent="0.3">
      <c r="A343" s="147"/>
      <c r="B343" s="148"/>
      <c r="C343" s="149"/>
      <c r="D343" s="150"/>
      <c r="E343" s="151"/>
      <c r="F343" s="152" t="s">
        <v>14</v>
      </c>
      <c r="G343" s="153">
        <f t="shared" si="24"/>
        <v>0</v>
      </c>
      <c r="H343" s="154" t="str">
        <f t="shared" si="25"/>
        <v>-</v>
      </c>
      <c r="I343" s="155"/>
      <c r="J343" s="156"/>
      <c r="K343" s="157"/>
      <c r="L343" s="158"/>
    </row>
    <row r="344" spans="1:14" ht="15.6" x14ac:dyDescent="0.3">
      <c r="A344" s="147"/>
      <c r="B344" s="114" t="s">
        <v>676</v>
      </c>
      <c r="C344" s="83" t="s">
        <v>677</v>
      </c>
      <c r="D344" s="106" t="s">
        <v>678</v>
      </c>
      <c r="E344" s="107" t="s">
        <v>679</v>
      </c>
      <c r="F344" s="53">
        <v>55.089999999999996</v>
      </c>
      <c r="G344" s="54">
        <f t="shared" si="24"/>
        <v>0</v>
      </c>
      <c r="H344" s="55">
        <f t="shared" si="25"/>
        <v>0</v>
      </c>
      <c r="I344" s="57">
        <v>25</v>
      </c>
      <c r="J344" s="57">
        <v>500</v>
      </c>
      <c r="K344" s="159"/>
      <c r="L344" s="59">
        <f t="shared" ref="L344:L407" si="27">IFERROR(H344*K344,0)</f>
        <v>0</v>
      </c>
    </row>
    <row r="345" spans="1:14" ht="15.6" x14ac:dyDescent="0.3">
      <c r="A345" s="147"/>
      <c r="B345" s="115" t="s">
        <v>680</v>
      </c>
      <c r="C345" s="71" t="s">
        <v>681</v>
      </c>
      <c r="D345" s="112" t="s">
        <v>682</v>
      </c>
      <c r="E345" s="113" t="s">
        <v>683</v>
      </c>
      <c r="F345" s="63">
        <v>38.97</v>
      </c>
      <c r="G345" s="64">
        <f t="shared" si="24"/>
        <v>0</v>
      </c>
      <c r="H345" s="65">
        <f t="shared" si="25"/>
        <v>0</v>
      </c>
      <c r="I345" s="67">
        <v>25</v>
      </c>
      <c r="J345" s="67">
        <v>800</v>
      </c>
      <c r="K345" s="160"/>
      <c r="L345" s="69">
        <f t="shared" si="27"/>
        <v>0</v>
      </c>
    </row>
    <row r="346" spans="1:14" ht="15.6" x14ac:dyDescent="0.3">
      <c r="A346" s="147"/>
      <c r="B346" s="111" t="s">
        <v>684</v>
      </c>
      <c r="C346" s="71" t="s">
        <v>685</v>
      </c>
      <c r="D346" s="112" t="s">
        <v>686</v>
      </c>
      <c r="E346" s="113" t="s">
        <v>687</v>
      </c>
      <c r="F346" s="73">
        <v>52.669999999999995</v>
      </c>
      <c r="G346" s="74">
        <f t="shared" si="24"/>
        <v>0</v>
      </c>
      <c r="H346" s="75">
        <f t="shared" si="25"/>
        <v>0</v>
      </c>
      <c r="I346" s="77">
        <v>25</v>
      </c>
      <c r="J346" s="77">
        <v>350</v>
      </c>
      <c r="K346" s="161"/>
      <c r="L346" s="79">
        <f t="shared" si="27"/>
        <v>0</v>
      </c>
    </row>
    <row r="347" spans="1:14" ht="15.6" x14ac:dyDescent="0.3">
      <c r="A347" s="162"/>
      <c r="B347" s="91"/>
      <c r="C347" s="92"/>
      <c r="D347" s="110"/>
      <c r="E347" s="93"/>
      <c r="F347" s="94" t="s">
        <v>14</v>
      </c>
      <c r="G347" s="95">
        <f t="shared" si="24"/>
        <v>0</v>
      </c>
      <c r="H347" s="96" t="str">
        <f t="shared" si="25"/>
        <v>-</v>
      </c>
      <c r="I347" s="98"/>
      <c r="J347" s="98"/>
      <c r="K347" s="157"/>
      <c r="L347" s="100"/>
    </row>
    <row r="348" spans="1:14" ht="15.6" x14ac:dyDescent="0.3">
      <c r="A348" s="147"/>
      <c r="B348" s="115" t="s">
        <v>688</v>
      </c>
      <c r="C348" s="61" t="s">
        <v>681</v>
      </c>
      <c r="D348" s="163" t="s">
        <v>689</v>
      </c>
      <c r="E348" s="146" t="s">
        <v>690</v>
      </c>
      <c r="F348" s="63">
        <v>36.04</v>
      </c>
      <c r="G348" s="64">
        <f t="shared" si="24"/>
        <v>0</v>
      </c>
      <c r="H348" s="65">
        <f t="shared" si="25"/>
        <v>0</v>
      </c>
      <c r="I348" s="67">
        <v>25</v>
      </c>
      <c r="J348" s="67">
        <v>400</v>
      </c>
      <c r="K348" s="160"/>
      <c r="L348" s="69">
        <f t="shared" si="27"/>
        <v>0</v>
      </c>
    </row>
    <row r="349" spans="1:14" ht="15.6" x14ac:dyDescent="0.3">
      <c r="A349" s="147"/>
      <c r="B349" s="115" t="s">
        <v>691</v>
      </c>
      <c r="C349" s="61" t="s">
        <v>681</v>
      </c>
      <c r="D349" s="62" t="s">
        <v>692</v>
      </c>
      <c r="E349" s="62" t="s">
        <v>693</v>
      </c>
      <c r="F349" s="63">
        <v>36.04</v>
      </c>
      <c r="G349" s="64">
        <f t="shared" si="24"/>
        <v>0</v>
      </c>
      <c r="H349" s="65">
        <f t="shared" si="25"/>
        <v>0</v>
      </c>
      <c r="I349" s="67">
        <v>25</v>
      </c>
      <c r="J349" s="67">
        <v>400</v>
      </c>
      <c r="K349" s="160"/>
      <c r="L349" s="69">
        <f t="shared" si="27"/>
        <v>0</v>
      </c>
    </row>
    <row r="350" spans="1:14" ht="15.6" x14ac:dyDescent="0.3">
      <c r="A350" s="147"/>
      <c r="B350" s="115" t="s">
        <v>694</v>
      </c>
      <c r="C350" s="61" t="s">
        <v>685</v>
      </c>
      <c r="D350" s="62" t="s">
        <v>695</v>
      </c>
      <c r="E350" s="62" t="s">
        <v>696</v>
      </c>
      <c r="F350" s="63">
        <v>33.07</v>
      </c>
      <c r="G350" s="64">
        <f t="shared" si="24"/>
        <v>0</v>
      </c>
      <c r="H350" s="65">
        <f t="shared" si="25"/>
        <v>0</v>
      </c>
      <c r="I350" s="67">
        <v>10</v>
      </c>
      <c r="J350" s="67">
        <v>180</v>
      </c>
      <c r="K350" s="160"/>
      <c r="L350" s="69">
        <f t="shared" si="27"/>
        <v>0</v>
      </c>
    </row>
    <row r="351" spans="1:14" ht="15.6" x14ac:dyDescent="0.3">
      <c r="A351" s="147"/>
      <c r="B351" s="111" t="s">
        <v>697</v>
      </c>
      <c r="C351" s="71" t="s">
        <v>685</v>
      </c>
      <c r="D351" s="72" t="s">
        <v>698</v>
      </c>
      <c r="E351" s="72" t="s">
        <v>699</v>
      </c>
      <c r="F351" s="73">
        <v>70.599999999999994</v>
      </c>
      <c r="G351" s="74">
        <f t="shared" si="24"/>
        <v>0</v>
      </c>
      <c r="H351" s="75">
        <f t="shared" si="25"/>
        <v>0</v>
      </c>
      <c r="I351" s="77">
        <v>10</v>
      </c>
      <c r="J351" s="77">
        <v>70</v>
      </c>
      <c r="K351" s="161"/>
      <c r="L351" s="79">
        <f t="shared" si="27"/>
        <v>0</v>
      </c>
    </row>
    <row r="352" spans="1:14" ht="15.6" x14ac:dyDescent="0.3">
      <c r="A352" s="162"/>
      <c r="B352" s="91"/>
      <c r="C352" s="92"/>
      <c r="D352" s="93"/>
      <c r="E352" s="93"/>
      <c r="F352" s="94" t="s">
        <v>14</v>
      </c>
      <c r="G352" s="95">
        <f t="shared" si="24"/>
        <v>0</v>
      </c>
      <c r="H352" s="96" t="str">
        <f t="shared" si="25"/>
        <v>-</v>
      </c>
      <c r="I352" s="98"/>
      <c r="J352" s="98"/>
      <c r="K352" s="157"/>
      <c r="L352" s="100"/>
    </row>
    <row r="353" spans="1:12" ht="15.6" x14ac:dyDescent="0.3">
      <c r="A353" s="147"/>
      <c r="B353" s="114" t="s">
        <v>700</v>
      </c>
      <c r="C353" s="83" t="s">
        <v>677</v>
      </c>
      <c r="D353" s="52" t="s">
        <v>701</v>
      </c>
      <c r="E353" s="52" t="s">
        <v>702</v>
      </c>
      <c r="F353" s="53">
        <v>20.350000000000001</v>
      </c>
      <c r="G353" s="54">
        <f t="shared" si="24"/>
        <v>0</v>
      </c>
      <c r="H353" s="55">
        <f t="shared" si="25"/>
        <v>0</v>
      </c>
      <c r="I353" s="57">
        <v>10</v>
      </c>
      <c r="J353" s="57">
        <v>120</v>
      </c>
      <c r="K353" s="159"/>
      <c r="L353" s="59">
        <f t="shared" si="27"/>
        <v>0</v>
      </c>
    </row>
    <row r="354" spans="1:12" ht="15.6" x14ac:dyDescent="0.3">
      <c r="A354" s="147"/>
      <c r="B354" s="115" t="s">
        <v>703</v>
      </c>
      <c r="C354" s="61" t="s">
        <v>681</v>
      </c>
      <c r="D354" s="62" t="s">
        <v>704</v>
      </c>
      <c r="E354" s="62" t="s">
        <v>705</v>
      </c>
      <c r="F354" s="63">
        <v>23.240000000000002</v>
      </c>
      <c r="G354" s="64">
        <f t="shared" si="24"/>
        <v>0</v>
      </c>
      <c r="H354" s="65">
        <f t="shared" si="25"/>
        <v>0</v>
      </c>
      <c r="I354" s="67">
        <v>10</v>
      </c>
      <c r="J354" s="67">
        <v>170</v>
      </c>
      <c r="K354" s="160"/>
      <c r="L354" s="69">
        <f t="shared" si="27"/>
        <v>0</v>
      </c>
    </row>
    <row r="355" spans="1:12" ht="15.6" x14ac:dyDescent="0.3">
      <c r="A355" s="147"/>
      <c r="B355" s="115" t="s">
        <v>706</v>
      </c>
      <c r="C355" s="61" t="s">
        <v>681</v>
      </c>
      <c r="D355" s="62" t="s">
        <v>707</v>
      </c>
      <c r="E355" s="62" t="s">
        <v>708</v>
      </c>
      <c r="F355" s="63">
        <v>22.67</v>
      </c>
      <c r="G355" s="64">
        <f t="shared" si="24"/>
        <v>0</v>
      </c>
      <c r="H355" s="65">
        <f t="shared" si="25"/>
        <v>0</v>
      </c>
      <c r="I355" s="67">
        <v>10</v>
      </c>
      <c r="J355" s="67">
        <v>170</v>
      </c>
      <c r="K355" s="160"/>
      <c r="L355" s="69">
        <f t="shared" si="27"/>
        <v>0</v>
      </c>
    </row>
    <row r="356" spans="1:12" ht="15.6" x14ac:dyDescent="0.3">
      <c r="A356" s="147"/>
      <c r="B356" s="115" t="s">
        <v>709</v>
      </c>
      <c r="C356" s="61" t="s">
        <v>681</v>
      </c>
      <c r="D356" s="62" t="s">
        <v>710</v>
      </c>
      <c r="E356" s="62" t="s">
        <v>711</v>
      </c>
      <c r="F356" s="63">
        <v>16.59</v>
      </c>
      <c r="G356" s="64">
        <f t="shared" si="24"/>
        <v>0</v>
      </c>
      <c r="H356" s="65">
        <f t="shared" si="25"/>
        <v>0</v>
      </c>
      <c r="I356" s="67">
        <v>10</v>
      </c>
      <c r="J356" s="67">
        <v>170</v>
      </c>
      <c r="K356" s="160"/>
      <c r="L356" s="69">
        <f t="shared" si="27"/>
        <v>0</v>
      </c>
    </row>
    <row r="357" spans="1:12" ht="15.6" x14ac:dyDescent="0.3">
      <c r="A357" s="147"/>
      <c r="B357" s="111" t="s">
        <v>712</v>
      </c>
      <c r="C357" s="71" t="s">
        <v>685</v>
      </c>
      <c r="D357" s="72" t="s">
        <v>713</v>
      </c>
      <c r="E357" s="72" t="s">
        <v>714</v>
      </c>
      <c r="F357" s="73">
        <v>57.839999999999996</v>
      </c>
      <c r="G357" s="74">
        <f t="shared" si="24"/>
        <v>0</v>
      </c>
      <c r="H357" s="75">
        <f t="shared" si="25"/>
        <v>0</v>
      </c>
      <c r="I357" s="77">
        <v>10</v>
      </c>
      <c r="J357" s="77">
        <v>80</v>
      </c>
      <c r="K357" s="161"/>
      <c r="L357" s="79">
        <f t="shared" si="27"/>
        <v>0</v>
      </c>
    </row>
    <row r="358" spans="1:12" ht="15.6" x14ac:dyDescent="0.3">
      <c r="A358" s="162"/>
      <c r="B358" s="91"/>
      <c r="C358" s="92"/>
      <c r="D358" s="93"/>
      <c r="E358" s="93"/>
      <c r="F358" s="94" t="s">
        <v>14</v>
      </c>
      <c r="G358" s="95">
        <f t="shared" si="24"/>
        <v>0</v>
      </c>
      <c r="H358" s="96" t="str">
        <f t="shared" si="25"/>
        <v>-</v>
      </c>
      <c r="I358" s="98"/>
      <c r="J358" s="98"/>
      <c r="K358" s="157"/>
      <c r="L358" s="100"/>
    </row>
    <row r="359" spans="1:12" ht="15.6" x14ac:dyDescent="0.3">
      <c r="A359" s="147"/>
      <c r="B359" s="114" t="s">
        <v>715</v>
      </c>
      <c r="C359" s="51" t="s">
        <v>677</v>
      </c>
      <c r="D359" s="52" t="s">
        <v>716</v>
      </c>
      <c r="E359" s="52" t="s">
        <v>717</v>
      </c>
      <c r="F359" s="53">
        <v>63.47</v>
      </c>
      <c r="G359" s="54">
        <f t="shared" si="24"/>
        <v>0</v>
      </c>
      <c r="H359" s="55">
        <f t="shared" si="25"/>
        <v>0</v>
      </c>
      <c r="I359" s="57">
        <v>10</v>
      </c>
      <c r="J359" s="57">
        <v>100</v>
      </c>
      <c r="K359" s="159"/>
      <c r="L359" s="59">
        <f t="shared" si="27"/>
        <v>0</v>
      </c>
    </row>
    <row r="360" spans="1:12" ht="15.6" x14ac:dyDescent="0.3">
      <c r="A360" s="147"/>
      <c r="B360" s="115" t="s">
        <v>718</v>
      </c>
      <c r="C360" s="61" t="s">
        <v>677</v>
      </c>
      <c r="D360" s="62" t="s">
        <v>719</v>
      </c>
      <c r="E360" s="62" t="s">
        <v>720</v>
      </c>
      <c r="F360" s="63">
        <v>66.83</v>
      </c>
      <c r="G360" s="64">
        <f t="shared" si="24"/>
        <v>0</v>
      </c>
      <c r="H360" s="65">
        <f t="shared" si="25"/>
        <v>0</v>
      </c>
      <c r="I360" s="67">
        <v>10</v>
      </c>
      <c r="J360" s="67">
        <v>80</v>
      </c>
      <c r="K360" s="160"/>
      <c r="L360" s="69">
        <f t="shared" si="27"/>
        <v>0</v>
      </c>
    </row>
    <row r="361" spans="1:12" ht="15.6" x14ac:dyDescent="0.3">
      <c r="A361" s="147"/>
      <c r="B361" s="115" t="s">
        <v>721</v>
      </c>
      <c r="C361" s="61" t="s">
        <v>677</v>
      </c>
      <c r="D361" s="62" t="s">
        <v>722</v>
      </c>
      <c r="E361" s="62" t="s">
        <v>723</v>
      </c>
      <c r="F361" s="63">
        <v>63.47</v>
      </c>
      <c r="G361" s="64">
        <f t="shared" si="24"/>
        <v>0</v>
      </c>
      <c r="H361" s="65">
        <f t="shared" si="25"/>
        <v>0</v>
      </c>
      <c r="I361" s="67">
        <v>10</v>
      </c>
      <c r="J361" s="67">
        <v>60</v>
      </c>
      <c r="K361" s="160"/>
      <c r="L361" s="69">
        <f t="shared" si="27"/>
        <v>0</v>
      </c>
    </row>
    <row r="362" spans="1:12" ht="15.6" x14ac:dyDescent="0.3">
      <c r="A362" s="147"/>
      <c r="B362" s="115" t="s">
        <v>724</v>
      </c>
      <c r="C362" s="61" t="s">
        <v>677</v>
      </c>
      <c r="D362" s="62" t="s">
        <v>725</v>
      </c>
      <c r="E362" s="62" t="s">
        <v>726</v>
      </c>
      <c r="F362" s="63">
        <v>63.47</v>
      </c>
      <c r="G362" s="64">
        <f t="shared" si="24"/>
        <v>0</v>
      </c>
      <c r="H362" s="65">
        <f t="shared" si="25"/>
        <v>0</v>
      </c>
      <c r="I362" s="67">
        <v>10</v>
      </c>
      <c r="J362" s="67">
        <v>60</v>
      </c>
      <c r="K362" s="160"/>
      <c r="L362" s="69">
        <f t="shared" si="27"/>
        <v>0</v>
      </c>
    </row>
    <row r="363" spans="1:12" ht="15.6" x14ac:dyDescent="0.3">
      <c r="A363" s="147"/>
      <c r="B363" s="115" t="s">
        <v>727</v>
      </c>
      <c r="C363" s="61" t="s">
        <v>677</v>
      </c>
      <c r="D363" s="62" t="s">
        <v>728</v>
      </c>
      <c r="E363" s="62" t="s">
        <v>729</v>
      </c>
      <c r="F363" s="63">
        <v>63.47</v>
      </c>
      <c r="G363" s="64">
        <f t="shared" si="24"/>
        <v>0</v>
      </c>
      <c r="H363" s="65">
        <f t="shared" si="25"/>
        <v>0</v>
      </c>
      <c r="I363" s="67">
        <v>10</v>
      </c>
      <c r="J363" s="67">
        <v>60</v>
      </c>
      <c r="K363" s="160"/>
      <c r="L363" s="69">
        <f t="shared" si="27"/>
        <v>0</v>
      </c>
    </row>
    <row r="364" spans="1:12" ht="15.6" x14ac:dyDescent="0.3">
      <c r="A364" s="147"/>
      <c r="B364" s="115" t="s">
        <v>730</v>
      </c>
      <c r="C364" s="61" t="s">
        <v>677</v>
      </c>
      <c r="D364" s="62" t="s">
        <v>731</v>
      </c>
      <c r="E364" s="62" t="s">
        <v>732</v>
      </c>
      <c r="F364" s="63">
        <v>63.47</v>
      </c>
      <c r="G364" s="64">
        <f t="shared" si="24"/>
        <v>0</v>
      </c>
      <c r="H364" s="65">
        <f t="shared" si="25"/>
        <v>0</v>
      </c>
      <c r="I364" s="67">
        <v>10</v>
      </c>
      <c r="J364" s="67">
        <v>60</v>
      </c>
      <c r="K364" s="160"/>
      <c r="L364" s="69">
        <f t="shared" si="27"/>
        <v>0</v>
      </c>
    </row>
    <row r="365" spans="1:12" ht="15.6" x14ac:dyDescent="0.3">
      <c r="A365" s="147"/>
      <c r="B365" s="115" t="s">
        <v>733</v>
      </c>
      <c r="C365" s="61" t="s">
        <v>677</v>
      </c>
      <c r="D365" s="62" t="s">
        <v>734</v>
      </c>
      <c r="E365" s="62" t="s">
        <v>735</v>
      </c>
      <c r="F365" s="63">
        <v>64.33</v>
      </c>
      <c r="G365" s="64">
        <f t="shared" si="24"/>
        <v>0</v>
      </c>
      <c r="H365" s="65">
        <f t="shared" si="25"/>
        <v>0</v>
      </c>
      <c r="I365" s="67">
        <v>10</v>
      </c>
      <c r="J365" s="67">
        <v>100</v>
      </c>
      <c r="K365" s="160"/>
      <c r="L365" s="69">
        <f t="shared" si="27"/>
        <v>0</v>
      </c>
    </row>
    <row r="366" spans="1:12" ht="15.6" x14ac:dyDescent="0.3">
      <c r="A366" s="147"/>
      <c r="B366" s="115" t="s">
        <v>736</v>
      </c>
      <c r="C366" s="71" t="s">
        <v>681</v>
      </c>
      <c r="D366" s="62" t="s">
        <v>737</v>
      </c>
      <c r="E366" s="62" t="s">
        <v>738</v>
      </c>
      <c r="F366" s="63">
        <v>53.379999999999995</v>
      </c>
      <c r="G366" s="64">
        <f t="shared" si="24"/>
        <v>0</v>
      </c>
      <c r="H366" s="65">
        <f t="shared" si="25"/>
        <v>0</v>
      </c>
      <c r="I366" s="67">
        <v>10</v>
      </c>
      <c r="J366" s="67">
        <v>100</v>
      </c>
      <c r="K366" s="160"/>
      <c r="L366" s="69">
        <f t="shared" si="27"/>
        <v>0</v>
      </c>
    </row>
    <row r="367" spans="1:12" ht="15.6" x14ac:dyDescent="0.3">
      <c r="A367" s="147"/>
      <c r="B367" s="115" t="s">
        <v>739</v>
      </c>
      <c r="C367" s="61" t="s">
        <v>681</v>
      </c>
      <c r="D367" s="62" t="s">
        <v>740</v>
      </c>
      <c r="E367" s="62" t="s">
        <v>741</v>
      </c>
      <c r="F367" s="63">
        <v>53.379999999999995</v>
      </c>
      <c r="G367" s="64">
        <f t="shared" si="24"/>
        <v>0</v>
      </c>
      <c r="H367" s="65">
        <f t="shared" si="25"/>
        <v>0</v>
      </c>
      <c r="I367" s="67">
        <v>10</v>
      </c>
      <c r="J367" s="67">
        <v>60</v>
      </c>
      <c r="K367" s="160"/>
      <c r="L367" s="69">
        <f t="shared" si="27"/>
        <v>0</v>
      </c>
    </row>
    <row r="368" spans="1:12" ht="15.6" x14ac:dyDescent="0.3">
      <c r="A368" s="147"/>
      <c r="B368" s="115" t="s">
        <v>742</v>
      </c>
      <c r="C368" s="61" t="s">
        <v>685</v>
      </c>
      <c r="D368" s="62" t="s">
        <v>743</v>
      </c>
      <c r="E368" s="62" t="s">
        <v>744</v>
      </c>
      <c r="F368" s="63">
        <v>118.75</v>
      </c>
      <c r="G368" s="64">
        <f t="shared" si="24"/>
        <v>0</v>
      </c>
      <c r="H368" s="65">
        <f t="shared" si="25"/>
        <v>0</v>
      </c>
      <c r="I368" s="67">
        <v>1</v>
      </c>
      <c r="J368" s="67">
        <v>35</v>
      </c>
      <c r="K368" s="160"/>
      <c r="L368" s="69">
        <f t="shared" si="27"/>
        <v>0</v>
      </c>
    </row>
    <row r="369" spans="1:12" ht="15.6" x14ac:dyDescent="0.3">
      <c r="A369" s="147"/>
      <c r="B369" s="111" t="s">
        <v>745</v>
      </c>
      <c r="C369" s="71" t="s">
        <v>685</v>
      </c>
      <c r="D369" s="72" t="s">
        <v>746</v>
      </c>
      <c r="E369" s="72" t="s">
        <v>747</v>
      </c>
      <c r="F369" s="73">
        <v>167.82999999999998</v>
      </c>
      <c r="G369" s="74">
        <f t="shared" si="24"/>
        <v>0</v>
      </c>
      <c r="H369" s="75">
        <f t="shared" si="25"/>
        <v>0</v>
      </c>
      <c r="I369" s="77">
        <v>1</v>
      </c>
      <c r="J369" s="77">
        <v>25</v>
      </c>
      <c r="K369" s="161"/>
      <c r="L369" s="79">
        <f t="shared" si="27"/>
        <v>0</v>
      </c>
    </row>
    <row r="370" spans="1:12" ht="15.6" x14ac:dyDescent="0.3">
      <c r="A370" s="162"/>
      <c r="B370" s="91"/>
      <c r="C370" s="92"/>
      <c r="D370" s="93"/>
      <c r="E370" s="93"/>
      <c r="F370" s="94" t="s">
        <v>14</v>
      </c>
      <c r="G370" s="95">
        <f t="shared" si="24"/>
        <v>0</v>
      </c>
      <c r="H370" s="96" t="str">
        <f t="shared" si="25"/>
        <v>-</v>
      </c>
      <c r="I370" s="98"/>
      <c r="J370" s="98"/>
      <c r="K370" s="157"/>
      <c r="L370" s="100"/>
    </row>
    <row r="371" spans="1:12" ht="15.6" x14ac:dyDescent="0.3">
      <c r="A371" s="147"/>
      <c r="B371" s="114" t="s">
        <v>748</v>
      </c>
      <c r="C371" s="51" t="s">
        <v>677</v>
      </c>
      <c r="D371" s="52" t="s">
        <v>749</v>
      </c>
      <c r="E371" s="52" t="s">
        <v>750</v>
      </c>
      <c r="F371" s="53">
        <v>172.53</v>
      </c>
      <c r="G371" s="54">
        <f t="shared" si="24"/>
        <v>0</v>
      </c>
      <c r="H371" s="55">
        <f t="shared" si="25"/>
        <v>0</v>
      </c>
      <c r="I371" s="57">
        <v>1</v>
      </c>
      <c r="J371" s="57">
        <v>50</v>
      </c>
      <c r="K371" s="159"/>
      <c r="L371" s="59">
        <f t="shared" si="27"/>
        <v>0</v>
      </c>
    </row>
    <row r="372" spans="1:12" ht="15.6" x14ac:dyDescent="0.3">
      <c r="A372" s="147"/>
      <c r="B372" s="115" t="s">
        <v>751</v>
      </c>
      <c r="C372" s="61" t="s">
        <v>677</v>
      </c>
      <c r="D372" s="62" t="s">
        <v>752</v>
      </c>
      <c r="E372" s="62" t="s">
        <v>753</v>
      </c>
      <c r="F372" s="63">
        <v>102.13000000000001</v>
      </c>
      <c r="G372" s="64">
        <f t="shared" si="24"/>
        <v>0</v>
      </c>
      <c r="H372" s="65">
        <f t="shared" si="25"/>
        <v>0</v>
      </c>
      <c r="I372" s="67">
        <v>1</v>
      </c>
      <c r="J372" s="67">
        <v>35</v>
      </c>
      <c r="K372" s="160"/>
      <c r="L372" s="69">
        <f t="shared" si="27"/>
        <v>0</v>
      </c>
    </row>
    <row r="373" spans="1:12" ht="15.6" x14ac:dyDescent="0.3">
      <c r="A373" s="147"/>
      <c r="B373" s="115" t="s">
        <v>754</v>
      </c>
      <c r="C373" s="61" t="s">
        <v>677</v>
      </c>
      <c r="D373" s="62" t="s">
        <v>755</v>
      </c>
      <c r="E373" s="62" t="s">
        <v>756</v>
      </c>
      <c r="F373" s="63">
        <v>111.55</v>
      </c>
      <c r="G373" s="64">
        <f t="shared" si="24"/>
        <v>0</v>
      </c>
      <c r="H373" s="65">
        <f t="shared" si="25"/>
        <v>0</v>
      </c>
      <c r="I373" s="67">
        <v>1</v>
      </c>
      <c r="J373" s="67">
        <v>50</v>
      </c>
      <c r="K373" s="160"/>
      <c r="L373" s="69">
        <f t="shared" si="27"/>
        <v>0</v>
      </c>
    </row>
    <row r="374" spans="1:12" ht="15.6" x14ac:dyDescent="0.3">
      <c r="A374" s="147"/>
      <c r="B374" s="115" t="s">
        <v>757</v>
      </c>
      <c r="C374" s="61" t="s">
        <v>677</v>
      </c>
      <c r="D374" s="62" t="s">
        <v>758</v>
      </c>
      <c r="E374" s="62" t="s">
        <v>759</v>
      </c>
      <c r="F374" s="63">
        <v>99.78</v>
      </c>
      <c r="G374" s="64">
        <f t="shared" si="24"/>
        <v>0</v>
      </c>
      <c r="H374" s="65">
        <f t="shared" si="25"/>
        <v>0</v>
      </c>
      <c r="I374" s="67">
        <v>1</v>
      </c>
      <c r="J374" s="67">
        <v>50</v>
      </c>
      <c r="K374" s="160"/>
      <c r="L374" s="69">
        <f t="shared" si="27"/>
        <v>0</v>
      </c>
    </row>
    <row r="375" spans="1:12" ht="15.6" x14ac:dyDescent="0.3">
      <c r="A375" s="147"/>
      <c r="B375" s="115" t="s">
        <v>760</v>
      </c>
      <c r="C375" s="61" t="s">
        <v>677</v>
      </c>
      <c r="D375" s="62" t="s">
        <v>761</v>
      </c>
      <c r="E375" s="62" t="s">
        <v>762</v>
      </c>
      <c r="F375" s="63">
        <v>107.44000000000001</v>
      </c>
      <c r="G375" s="64">
        <f t="shared" si="24"/>
        <v>0</v>
      </c>
      <c r="H375" s="65">
        <f t="shared" si="25"/>
        <v>0</v>
      </c>
      <c r="I375" s="67">
        <v>1</v>
      </c>
      <c r="J375" s="67">
        <v>50</v>
      </c>
      <c r="K375" s="160"/>
      <c r="L375" s="69">
        <f t="shared" si="27"/>
        <v>0</v>
      </c>
    </row>
    <row r="376" spans="1:12" ht="15.6" x14ac:dyDescent="0.3">
      <c r="A376" s="147"/>
      <c r="B376" s="115" t="s">
        <v>763</v>
      </c>
      <c r="C376" s="61" t="s">
        <v>677</v>
      </c>
      <c r="D376" s="62" t="s">
        <v>764</v>
      </c>
      <c r="E376" s="62" t="s">
        <v>765</v>
      </c>
      <c r="F376" s="63">
        <v>99.78</v>
      </c>
      <c r="G376" s="64">
        <f t="shared" si="24"/>
        <v>0</v>
      </c>
      <c r="H376" s="65">
        <f t="shared" si="25"/>
        <v>0</v>
      </c>
      <c r="I376" s="67">
        <v>1</v>
      </c>
      <c r="J376" s="67">
        <v>35</v>
      </c>
      <c r="K376" s="160"/>
      <c r="L376" s="69">
        <f t="shared" si="27"/>
        <v>0</v>
      </c>
    </row>
    <row r="377" spans="1:12" ht="15.6" x14ac:dyDescent="0.3">
      <c r="A377" s="147"/>
      <c r="B377" s="115" t="s">
        <v>766</v>
      </c>
      <c r="C377" s="61" t="s">
        <v>677</v>
      </c>
      <c r="D377" s="62" t="s">
        <v>767</v>
      </c>
      <c r="E377" s="62" t="s">
        <v>768</v>
      </c>
      <c r="F377" s="63">
        <v>102.13000000000001</v>
      </c>
      <c r="G377" s="64">
        <f t="shared" si="24"/>
        <v>0</v>
      </c>
      <c r="H377" s="65">
        <f t="shared" si="25"/>
        <v>0</v>
      </c>
      <c r="I377" s="67">
        <v>1</v>
      </c>
      <c r="J377" s="67">
        <v>50</v>
      </c>
      <c r="K377" s="160"/>
      <c r="L377" s="69">
        <f t="shared" si="27"/>
        <v>0</v>
      </c>
    </row>
    <row r="378" spans="1:12" ht="15.6" x14ac:dyDescent="0.3">
      <c r="A378" s="147"/>
      <c r="B378" s="115" t="s">
        <v>769</v>
      </c>
      <c r="C378" s="61" t="s">
        <v>677</v>
      </c>
      <c r="D378" s="62" t="s">
        <v>770</v>
      </c>
      <c r="E378" s="62" t="s">
        <v>771</v>
      </c>
      <c r="F378" s="63">
        <v>97.83</v>
      </c>
      <c r="G378" s="64">
        <f t="shared" si="24"/>
        <v>0</v>
      </c>
      <c r="H378" s="65">
        <f t="shared" si="25"/>
        <v>0</v>
      </c>
      <c r="I378" s="67">
        <v>1</v>
      </c>
      <c r="J378" s="67">
        <v>50</v>
      </c>
      <c r="K378" s="160"/>
      <c r="L378" s="69">
        <f t="shared" si="27"/>
        <v>0</v>
      </c>
    </row>
    <row r="379" spans="1:12" ht="15.6" x14ac:dyDescent="0.3">
      <c r="A379" s="147"/>
      <c r="B379" s="115" t="s">
        <v>772</v>
      </c>
      <c r="C379" s="71" t="s">
        <v>677</v>
      </c>
      <c r="D379" s="62" t="s">
        <v>773</v>
      </c>
      <c r="E379" s="62" t="s">
        <v>774</v>
      </c>
      <c r="F379" s="63">
        <v>99.78</v>
      </c>
      <c r="G379" s="64">
        <f t="shared" si="24"/>
        <v>0</v>
      </c>
      <c r="H379" s="65">
        <f t="shared" si="25"/>
        <v>0</v>
      </c>
      <c r="I379" s="67">
        <v>1</v>
      </c>
      <c r="J379" s="67">
        <v>50</v>
      </c>
      <c r="K379" s="160"/>
      <c r="L379" s="69">
        <f t="shared" si="27"/>
        <v>0</v>
      </c>
    </row>
    <row r="380" spans="1:12" ht="15.6" x14ac:dyDescent="0.3">
      <c r="A380" s="147"/>
      <c r="B380" s="115" t="s">
        <v>775</v>
      </c>
      <c r="C380" s="61" t="s">
        <v>677</v>
      </c>
      <c r="D380" s="62" t="s">
        <v>776</v>
      </c>
      <c r="E380" s="62" t="s">
        <v>744</v>
      </c>
      <c r="F380" s="63">
        <v>102.13000000000001</v>
      </c>
      <c r="G380" s="64">
        <f t="shared" si="24"/>
        <v>0</v>
      </c>
      <c r="H380" s="65">
        <f t="shared" si="25"/>
        <v>0</v>
      </c>
      <c r="I380" s="67">
        <v>1</v>
      </c>
      <c r="J380" s="67">
        <v>30</v>
      </c>
      <c r="K380" s="160"/>
      <c r="L380" s="69">
        <f t="shared" si="27"/>
        <v>0</v>
      </c>
    </row>
    <row r="381" spans="1:12" ht="15.6" x14ac:dyDescent="0.3">
      <c r="A381" s="147"/>
      <c r="B381" s="115" t="s">
        <v>777</v>
      </c>
      <c r="C381" s="61" t="s">
        <v>681</v>
      </c>
      <c r="D381" s="62" t="s">
        <v>778</v>
      </c>
      <c r="E381" s="62" t="s">
        <v>779</v>
      </c>
      <c r="F381" s="63">
        <v>77.740000000000009</v>
      </c>
      <c r="G381" s="64">
        <f t="shared" si="24"/>
        <v>0</v>
      </c>
      <c r="H381" s="65">
        <f t="shared" si="25"/>
        <v>0</v>
      </c>
      <c r="I381" s="67">
        <v>1</v>
      </c>
      <c r="J381" s="67">
        <v>50</v>
      </c>
      <c r="K381" s="160"/>
      <c r="L381" s="69">
        <f t="shared" si="27"/>
        <v>0</v>
      </c>
    </row>
    <row r="382" spans="1:12" ht="15.6" x14ac:dyDescent="0.3">
      <c r="A382" s="147"/>
      <c r="B382" s="115" t="s">
        <v>780</v>
      </c>
      <c r="C382" s="61" t="s">
        <v>681</v>
      </c>
      <c r="D382" s="62" t="s">
        <v>781</v>
      </c>
      <c r="E382" s="62" t="s">
        <v>782</v>
      </c>
      <c r="F382" s="63">
        <v>77.740000000000009</v>
      </c>
      <c r="G382" s="64">
        <f t="shared" si="24"/>
        <v>0</v>
      </c>
      <c r="H382" s="65">
        <f t="shared" si="25"/>
        <v>0</v>
      </c>
      <c r="I382" s="67">
        <v>1</v>
      </c>
      <c r="J382" s="67">
        <v>50</v>
      </c>
      <c r="K382" s="160"/>
      <c r="L382" s="69">
        <f t="shared" si="27"/>
        <v>0</v>
      </c>
    </row>
    <row r="383" spans="1:12" ht="15.6" x14ac:dyDescent="0.3">
      <c r="A383" s="147"/>
      <c r="B383" s="115" t="s">
        <v>783</v>
      </c>
      <c r="C383" s="61" t="s">
        <v>681</v>
      </c>
      <c r="D383" s="62" t="s">
        <v>784</v>
      </c>
      <c r="E383" s="62" t="s">
        <v>785</v>
      </c>
      <c r="F383" s="63">
        <v>77.740000000000009</v>
      </c>
      <c r="G383" s="64">
        <f t="shared" si="24"/>
        <v>0</v>
      </c>
      <c r="H383" s="65">
        <f t="shared" si="25"/>
        <v>0</v>
      </c>
      <c r="I383" s="67">
        <v>1</v>
      </c>
      <c r="J383" s="67">
        <v>40</v>
      </c>
      <c r="K383" s="160"/>
      <c r="L383" s="69">
        <f t="shared" si="27"/>
        <v>0</v>
      </c>
    </row>
    <row r="384" spans="1:12" ht="15.6" x14ac:dyDescent="0.3">
      <c r="A384" s="147"/>
      <c r="B384" s="115" t="s">
        <v>786</v>
      </c>
      <c r="C384" s="61" t="s">
        <v>685</v>
      </c>
      <c r="D384" s="62" t="s">
        <v>787</v>
      </c>
      <c r="E384" s="62" t="s">
        <v>788</v>
      </c>
      <c r="F384" s="63">
        <v>168.34</v>
      </c>
      <c r="G384" s="64">
        <f t="shared" si="24"/>
        <v>0</v>
      </c>
      <c r="H384" s="65">
        <f t="shared" si="25"/>
        <v>0</v>
      </c>
      <c r="I384" s="67">
        <v>1</v>
      </c>
      <c r="J384" s="67">
        <v>20</v>
      </c>
      <c r="K384" s="160"/>
      <c r="L384" s="69">
        <f t="shared" si="27"/>
        <v>0</v>
      </c>
    </row>
    <row r="385" spans="1:12" ht="15.6" x14ac:dyDescent="0.3">
      <c r="A385" s="147"/>
      <c r="B385" s="111" t="s">
        <v>789</v>
      </c>
      <c r="C385" s="71" t="s">
        <v>685</v>
      </c>
      <c r="D385" s="72" t="s">
        <v>790</v>
      </c>
      <c r="E385" s="72" t="s">
        <v>791</v>
      </c>
      <c r="F385" s="73">
        <v>346.03999999999996</v>
      </c>
      <c r="G385" s="74">
        <f t="shared" si="24"/>
        <v>0</v>
      </c>
      <c r="H385" s="75">
        <f t="shared" si="25"/>
        <v>0</v>
      </c>
      <c r="I385" s="77">
        <v>1</v>
      </c>
      <c r="J385" s="77">
        <v>10</v>
      </c>
      <c r="K385" s="161"/>
      <c r="L385" s="79">
        <f t="shared" si="27"/>
        <v>0</v>
      </c>
    </row>
    <row r="386" spans="1:12" ht="15.6" x14ac:dyDescent="0.3">
      <c r="A386" s="162"/>
      <c r="B386" s="91"/>
      <c r="C386" s="92"/>
      <c r="D386" s="93"/>
      <c r="E386" s="93"/>
      <c r="F386" s="94" t="s">
        <v>14</v>
      </c>
      <c r="G386" s="95">
        <f t="shared" si="24"/>
        <v>0</v>
      </c>
      <c r="H386" s="96" t="str">
        <f t="shared" si="25"/>
        <v>-</v>
      </c>
      <c r="I386" s="98"/>
      <c r="J386" s="98"/>
      <c r="K386" s="157"/>
      <c r="L386" s="100"/>
    </row>
    <row r="387" spans="1:12" ht="15.6" x14ac:dyDescent="0.3">
      <c r="A387" s="147"/>
      <c r="B387" s="114" t="s">
        <v>792</v>
      </c>
      <c r="C387" s="51" t="s">
        <v>685</v>
      </c>
      <c r="D387" s="52" t="s">
        <v>793</v>
      </c>
      <c r="E387" s="52" t="s">
        <v>794</v>
      </c>
      <c r="F387" s="53">
        <v>216.59</v>
      </c>
      <c r="G387" s="54">
        <f t="shared" si="24"/>
        <v>0</v>
      </c>
      <c r="H387" s="55">
        <f t="shared" si="25"/>
        <v>0</v>
      </c>
      <c r="I387" s="57">
        <v>1</v>
      </c>
      <c r="J387" s="57">
        <v>40</v>
      </c>
      <c r="K387" s="159"/>
      <c r="L387" s="59">
        <f t="shared" si="27"/>
        <v>0</v>
      </c>
    </row>
    <row r="388" spans="1:12" ht="15.6" x14ac:dyDescent="0.3">
      <c r="A388" s="147"/>
      <c r="B388" s="115" t="s">
        <v>795</v>
      </c>
      <c r="C388" s="61" t="s">
        <v>677</v>
      </c>
      <c r="D388" s="62" t="s">
        <v>796</v>
      </c>
      <c r="E388" s="62" t="s">
        <v>797</v>
      </c>
      <c r="F388" s="63">
        <v>169.22</v>
      </c>
      <c r="G388" s="64">
        <f t="shared" si="24"/>
        <v>0</v>
      </c>
      <c r="H388" s="65">
        <f t="shared" si="25"/>
        <v>0</v>
      </c>
      <c r="I388" s="67">
        <v>1</v>
      </c>
      <c r="J388" s="67">
        <v>20</v>
      </c>
      <c r="K388" s="160"/>
      <c r="L388" s="69">
        <f t="shared" si="27"/>
        <v>0</v>
      </c>
    </row>
    <row r="389" spans="1:12" ht="15.6" x14ac:dyDescent="0.3">
      <c r="A389" s="147"/>
      <c r="B389" s="115" t="s">
        <v>798</v>
      </c>
      <c r="C389" s="61" t="s">
        <v>677</v>
      </c>
      <c r="D389" s="62" t="s">
        <v>799</v>
      </c>
      <c r="E389" s="62" t="s">
        <v>800</v>
      </c>
      <c r="F389" s="63">
        <v>185.07999999999998</v>
      </c>
      <c r="G389" s="64">
        <f t="shared" ref="G389:G452" si="28">$G$2</f>
        <v>0</v>
      </c>
      <c r="H389" s="65">
        <f t="shared" ref="H389:H452" si="29">IFERROR(G389*F389,"-")</f>
        <v>0</v>
      </c>
      <c r="I389" s="67">
        <v>1</v>
      </c>
      <c r="J389" s="67">
        <v>40</v>
      </c>
      <c r="K389" s="160"/>
      <c r="L389" s="69">
        <f t="shared" si="27"/>
        <v>0</v>
      </c>
    </row>
    <row r="390" spans="1:12" ht="15.6" x14ac:dyDescent="0.3">
      <c r="A390" s="147"/>
      <c r="B390" s="115" t="s">
        <v>801</v>
      </c>
      <c r="C390" s="61" t="s">
        <v>677</v>
      </c>
      <c r="D390" s="62" t="s">
        <v>802</v>
      </c>
      <c r="E390" s="62" t="s">
        <v>803</v>
      </c>
      <c r="F390" s="63">
        <v>175.73</v>
      </c>
      <c r="G390" s="64">
        <f t="shared" si="28"/>
        <v>0</v>
      </c>
      <c r="H390" s="65">
        <f t="shared" si="29"/>
        <v>0</v>
      </c>
      <c r="I390" s="67">
        <v>5</v>
      </c>
      <c r="J390" s="67">
        <v>50</v>
      </c>
      <c r="K390" s="160"/>
      <c r="L390" s="69">
        <f t="shared" si="27"/>
        <v>0</v>
      </c>
    </row>
    <row r="391" spans="1:12" ht="15.6" x14ac:dyDescent="0.3">
      <c r="A391" s="147"/>
      <c r="B391" s="115" t="s">
        <v>804</v>
      </c>
      <c r="C391" s="61" t="s">
        <v>677</v>
      </c>
      <c r="D391" s="62" t="s">
        <v>805</v>
      </c>
      <c r="E391" s="62" t="s">
        <v>806</v>
      </c>
      <c r="F391" s="63">
        <v>175.73</v>
      </c>
      <c r="G391" s="64">
        <f t="shared" si="28"/>
        <v>0</v>
      </c>
      <c r="H391" s="65">
        <f t="shared" si="29"/>
        <v>0</v>
      </c>
      <c r="I391" s="67">
        <v>10</v>
      </c>
      <c r="J391" s="67">
        <v>50</v>
      </c>
      <c r="K391" s="160"/>
      <c r="L391" s="69">
        <f t="shared" si="27"/>
        <v>0</v>
      </c>
    </row>
    <row r="392" spans="1:12" ht="15.6" x14ac:dyDescent="0.3">
      <c r="A392" s="147"/>
      <c r="B392" s="115" t="s">
        <v>807</v>
      </c>
      <c r="C392" s="61" t="s">
        <v>677</v>
      </c>
      <c r="D392" s="62" t="s">
        <v>808</v>
      </c>
      <c r="E392" s="62" t="s">
        <v>809</v>
      </c>
      <c r="F392" s="63">
        <v>181.57</v>
      </c>
      <c r="G392" s="64">
        <f t="shared" si="28"/>
        <v>0</v>
      </c>
      <c r="H392" s="65">
        <f t="shared" si="29"/>
        <v>0</v>
      </c>
      <c r="I392" s="67">
        <v>1</v>
      </c>
      <c r="J392" s="67">
        <v>30</v>
      </c>
      <c r="K392" s="160"/>
      <c r="L392" s="69">
        <f t="shared" si="27"/>
        <v>0</v>
      </c>
    </row>
    <row r="393" spans="1:12" ht="15.6" x14ac:dyDescent="0.3">
      <c r="A393" s="147"/>
      <c r="B393" s="115" t="s">
        <v>810</v>
      </c>
      <c r="C393" s="71" t="s">
        <v>677</v>
      </c>
      <c r="D393" s="62" t="s">
        <v>811</v>
      </c>
      <c r="E393" s="62" t="s">
        <v>812</v>
      </c>
      <c r="F393" s="63">
        <v>165.53</v>
      </c>
      <c r="G393" s="64">
        <f t="shared" si="28"/>
        <v>0</v>
      </c>
      <c r="H393" s="65">
        <f t="shared" si="29"/>
        <v>0</v>
      </c>
      <c r="I393" s="67">
        <v>1</v>
      </c>
      <c r="J393" s="67">
        <v>20</v>
      </c>
      <c r="K393" s="160"/>
      <c r="L393" s="69">
        <f t="shared" si="27"/>
        <v>0</v>
      </c>
    </row>
    <row r="394" spans="1:12" ht="15.6" x14ac:dyDescent="0.3">
      <c r="A394" s="147"/>
      <c r="B394" s="115" t="s">
        <v>813</v>
      </c>
      <c r="C394" s="61" t="s">
        <v>677</v>
      </c>
      <c r="D394" s="62" t="s">
        <v>814</v>
      </c>
      <c r="E394" s="62" t="s">
        <v>815</v>
      </c>
      <c r="F394" s="63">
        <v>175.73</v>
      </c>
      <c r="G394" s="64">
        <f t="shared" si="28"/>
        <v>0</v>
      </c>
      <c r="H394" s="65">
        <f t="shared" si="29"/>
        <v>0</v>
      </c>
      <c r="I394" s="67">
        <v>5</v>
      </c>
      <c r="J394" s="67">
        <v>50</v>
      </c>
      <c r="K394" s="160"/>
      <c r="L394" s="69">
        <f t="shared" si="27"/>
        <v>0</v>
      </c>
    </row>
    <row r="395" spans="1:12" ht="15.6" x14ac:dyDescent="0.3">
      <c r="A395" s="147"/>
      <c r="B395" s="115" t="s">
        <v>816</v>
      </c>
      <c r="C395" s="61" t="s">
        <v>677</v>
      </c>
      <c r="D395" s="62" t="s">
        <v>817</v>
      </c>
      <c r="E395" s="62" t="s">
        <v>818</v>
      </c>
      <c r="F395" s="63">
        <v>168.88</v>
      </c>
      <c r="G395" s="64">
        <f t="shared" si="28"/>
        <v>0</v>
      </c>
      <c r="H395" s="65">
        <f t="shared" si="29"/>
        <v>0</v>
      </c>
      <c r="I395" s="67">
        <v>1</v>
      </c>
      <c r="J395" s="67">
        <v>30</v>
      </c>
      <c r="K395" s="160"/>
      <c r="L395" s="69">
        <f t="shared" si="27"/>
        <v>0</v>
      </c>
    </row>
    <row r="396" spans="1:12" ht="15.6" x14ac:dyDescent="0.3">
      <c r="A396" s="147"/>
      <c r="B396" s="115" t="s">
        <v>819</v>
      </c>
      <c r="C396" s="61" t="s">
        <v>677</v>
      </c>
      <c r="D396" s="62" t="s">
        <v>820</v>
      </c>
      <c r="E396" s="62" t="s">
        <v>821</v>
      </c>
      <c r="F396" s="63">
        <v>165.53</v>
      </c>
      <c r="G396" s="64">
        <f t="shared" si="28"/>
        <v>0</v>
      </c>
      <c r="H396" s="65">
        <f t="shared" si="29"/>
        <v>0</v>
      </c>
      <c r="I396" s="67">
        <v>1</v>
      </c>
      <c r="J396" s="67">
        <v>35</v>
      </c>
      <c r="K396" s="160"/>
      <c r="L396" s="69">
        <f t="shared" si="27"/>
        <v>0</v>
      </c>
    </row>
    <row r="397" spans="1:12" ht="15.6" x14ac:dyDescent="0.3">
      <c r="A397" s="147"/>
      <c r="B397" s="115" t="s">
        <v>822</v>
      </c>
      <c r="C397" s="61" t="s">
        <v>677</v>
      </c>
      <c r="D397" s="62" t="s">
        <v>823</v>
      </c>
      <c r="E397" s="62" t="s">
        <v>824</v>
      </c>
      <c r="F397" s="63">
        <v>175.73</v>
      </c>
      <c r="G397" s="64">
        <f t="shared" si="28"/>
        <v>0</v>
      </c>
      <c r="H397" s="65">
        <f t="shared" si="29"/>
        <v>0</v>
      </c>
      <c r="I397" s="67">
        <v>10</v>
      </c>
      <c r="J397" s="67">
        <v>50</v>
      </c>
      <c r="K397" s="160"/>
      <c r="L397" s="69">
        <f t="shared" si="27"/>
        <v>0</v>
      </c>
    </row>
    <row r="398" spans="1:12" ht="15.6" x14ac:dyDescent="0.3">
      <c r="A398" s="147"/>
      <c r="B398" s="115" t="s">
        <v>825</v>
      </c>
      <c r="C398" s="61" t="s">
        <v>677</v>
      </c>
      <c r="D398" s="62" t="s">
        <v>826</v>
      </c>
      <c r="E398" s="62" t="s">
        <v>827</v>
      </c>
      <c r="F398" s="63">
        <v>168.88</v>
      </c>
      <c r="G398" s="64">
        <f t="shared" si="28"/>
        <v>0</v>
      </c>
      <c r="H398" s="65">
        <f t="shared" si="29"/>
        <v>0</v>
      </c>
      <c r="I398" s="67">
        <v>1</v>
      </c>
      <c r="J398" s="67">
        <v>20</v>
      </c>
      <c r="K398" s="160"/>
      <c r="L398" s="69">
        <f t="shared" si="27"/>
        <v>0</v>
      </c>
    </row>
    <row r="399" spans="1:12" ht="15.6" x14ac:dyDescent="0.3">
      <c r="A399" s="147"/>
      <c r="B399" s="115" t="s">
        <v>828</v>
      </c>
      <c r="C399" s="61" t="s">
        <v>677</v>
      </c>
      <c r="D399" s="62" t="s">
        <v>829</v>
      </c>
      <c r="E399" s="62" t="s">
        <v>830</v>
      </c>
      <c r="F399" s="63">
        <v>175.73</v>
      </c>
      <c r="G399" s="64">
        <f t="shared" si="28"/>
        <v>0</v>
      </c>
      <c r="H399" s="65">
        <f t="shared" si="29"/>
        <v>0</v>
      </c>
      <c r="I399" s="67">
        <v>1</v>
      </c>
      <c r="J399" s="67">
        <v>40</v>
      </c>
      <c r="K399" s="160"/>
      <c r="L399" s="69">
        <f t="shared" si="27"/>
        <v>0</v>
      </c>
    </row>
    <row r="400" spans="1:12" ht="15.6" x14ac:dyDescent="0.3">
      <c r="A400" s="147"/>
      <c r="B400" s="115" t="s">
        <v>831</v>
      </c>
      <c r="C400" s="61" t="s">
        <v>677</v>
      </c>
      <c r="D400" s="62" t="s">
        <v>832</v>
      </c>
      <c r="E400" s="62" t="s">
        <v>833</v>
      </c>
      <c r="F400" s="63">
        <v>168.88</v>
      </c>
      <c r="G400" s="64">
        <f t="shared" si="28"/>
        <v>0</v>
      </c>
      <c r="H400" s="65">
        <f t="shared" si="29"/>
        <v>0</v>
      </c>
      <c r="I400" s="67">
        <v>1</v>
      </c>
      <c r="J400" s="67">
        <v>40</v>
      </c>
      <c r="K400" s="160"/>
      <c r="L400" s="69">
        <f t="shared" si="27"/>
        <v>0</v>
      </c>
    </row>
    <row r="401" spans="1:14" ht="15.6" x14ac:dyDescent="0.3">
      <c r="A401" s="147"/>
      <c r="B401" s="115" t="s">
        <v>834</v>
      </c>
      <c r="C401" s="61" t="s">
        <v>677</v>
      </c>
      <c r="D401" s="62" t="s">
        <v>835</v>
      </c>
      <c r="E401" s="62" t="s">
        <v>836</v>
      </c>
      <c r="F401" s="63">
        <v>165.53</v>
      </c>
      <c r="G401" s="64">
        <f t="shared" si="28"/>
        <v>0</v>
      </c>
      <c r="H401" s="65">
        <f t="shared" si="29"/>
        <v>0</v>
      </c>
      <c r="I401" s="67">
        <v>1</v>
      </c>
      <c r="J401" s="67">
        <v>30</v>
      </c>
      <c r="K401" s="160"/>
      <c r="L401" s="69">
        <f t="shared" si="27"/>
        <v>0</v>
      </c>
    </row>
    <row r="402" spans="1:14" ht="15.6" x14ac:dyDescent="0.3">
      <c r="A402" s="147"/>
      <c r="B402" s="115" t="s">
        <v>837</v>
      </c>
      <c r="C402" s="61" t="s">
        <v>677</v>
      </c>
      <c r="D402" s="62" t="s">
        <v>838</v>
      </c>
      <c r="E402" s="62" t="s">
        <v>839</v>
      </c>
      <c r="F402" s="63">
        <v>168.88</v>
      </c>
      <c r="G402" s="64">
        <f t="shared" si="28"/>
        <v>0</v>
      </c>
      <c r="H402" s="65">
        <f t="shared" si="29"/>
        <v>0</v>
      </c>
      <c r="I402" s="67">
        <v>1</v>
      </c>
      <c r="J402" s="67">
        <v>20</v>
      </c>
      <c r="K402" s="160"/>
      <c r="L402" s="69">
        <f t="shared" si="27"/>
        <v>0</v>
      </c>
    </row>
    <row r="403" spans="1:14" ht="15.6" x14ac:dyDescent="0.3">
      <c r="A403" s="147"/>
      <c r="B403" s="115" t="s">
        <v>840</v>
      </c>
      <c r="C403" s="61" t="s">
        <v>677</v>
      </c>
      <c r="D403" s="62" t="s">
        <v>841</v>
      </c>
      <c r="E403" s="62" t="s">
        <v>842</v>
      </c>
      <c r="F403" s="63">
        <v>175.73</v>
      </c>
      <c r="G403" s="64">
        <f t="shared" si="28"/>
        <v>0</v>
      </c>
      <c r="H403" s="65">
        <f t="shared" si="29"/>
        <v>0</v>
      </c>
      <c r="I403" s="67">
        <v>1</v>
      </c>
      <c r="J403" s="67">
        <v>20</v>
      </c>
      <c r="K403" s="160"/>
      <c r="L403" s="69">
        <f t="shared" si="27"/>
        <v>0</v>
      </c>
    </row>
    <row r="404" spans="1:14" ht="15.6" x14ac:dyDescent="0.3">
      <c r="A404" s="147"/>
      <c r="B404" s="115" t="s">
        <v>843</v>
      </c>
      <c r="C404" s="61" t="s">
        <v>681</v>
      </c>
      <c r="D404" s="62" t="s">
        <v>844</v>
      </c>
      <c r="E404" s="62" t="s">
        <v>845</v>
      </c>
      <c r="F404" s="63">
        <v>82.55</v>
      </c>
      <c r="G404" s="64">
        <f t="shared" si="28"/>
        <v>0</v>
      </c>
      <c r="H404" s="65">
        <f t="shared" si="29"/>
        <v>0</v>
      </c>
      <c r="I404" s="67">
        <v>1</v>
      </c>
      <c r="J404" s="67">
        <v>35</v>
      </c>
      <c r="K404" s="160"/>
      <c r="L404" s="69">
        <f t="shared" si="27"/>
        <v>0</v>
      </c>
    </row>
    <row r="405" spans="1:14" ht="15.6" x14ac:dyDescent="0.3">
      <c r="A405" s="147"/>
      <c r="B405" s="115" t="s">
        <v>846</v>
      </c>
      <c r="C405" s="61" t="s">
        <v>681</v>
      </c>
      <c r="D405" s="62" t="s">
        <v>847</v>
      </c>
      <c r="E405" s="62" t="s">
        <v>848</v>
      </c>
      <c r="F405" s="63">
        <v>82.55</v>
      </c>
      <c r="G405" s="64">
        <f t="shared" si="28"/>
        <v>0</v>
      </c>
      <c r="H405" s="65">
        <f t="shared" si="29"/>
        <v>0</v>
      </c>
      <c r="I405" s="67">
        <v>1</v>
      </c>
      <c r="J405" s="67">
        <v>35</v>
      </c>
      <c r="K405" s="160"/>
      <c r="L405" s="69">
        <f t="shared" si="27"/>
        <v>0</v>
      </c>
    </row>
    <row r="406" spans="1:14" ht="15.6" x14ac:dyDescent="0.3">
      <c r="A406" s="147"/>
      <c r="B406" s="115" t="s">
        <v>849</v>
      </c>
      <c r="C406" s="71" t="s">
        <v>681</v>
      </c>
      <c r="D406" s="62" t="s">
        <v>850</v>
      </c>
      <c r="E406" s="62" t="s">
        <v>851</v>
      </c>
      <c r="F406" s="63">
        <v>82.55</v>
      </c>
      <c r="G406" s="64">
        <f t="shared" si="28"/>
        <v>0</v>
      </c>
      <c r="H406" s="65">
        <f t="shared" si="29"/>
        <v>0</v>
      </c>
      <c r="I406" s="67">
        <v>1</v>
      </c>
      <c r="J406" s="67">
        <v>30</v>
      </c>
      <c r="K406" s="160"/>
      <c r="L406" s="69">
        <f t="shared" si="27"/>
        <v>0</v>
      </c>
    </row>
    <row r="407" spans="1:14" ht="15.6" x14ac:dyDescent="0.3">
      <c r="A407" s="147"/>
      <c r="B407" s="115" t="s">
        <v>852</v>
      </c>
      <c r="C407" s="61" t="s">
        <v>681</v>
      </c>
      <c r="D407" s="62" t="s">
        <v>853</v>
      </c>
      <c r="E407" s="62" t="s">
        <v>854</v>
      </c>
      <c r="F407" s="63">
        <v>82.55</v>
      </c>
      <c r="G407" s="64">
        <f t="shared" si="28"/>
        <v>0</v>
      </c>
      <c r="H407" s="65">
        <f t="shared" si="29"/>
        <v>0</v>
      </c>
      <c r="I407" s="67">
        <v>1</v>
      </c>
      <c r="J407" s="67">
        <v>25</v>
      </c>
      <c r="K407" s="160"/>
      <c r="L407" s="69">
        <f t="shared" si="27"/>
        <v>0</v>
      </c>
    </row>
    <row r="408" spans="1:14" s="142" customFormat="1" ht="15.6" x14ac:dyDescent="0.3">
      <c r="A408" s="164"/>
      <c r="B408" s="165"/>
      <c r="C408" s="166"/>
      <c r="D408" s="167"/>
      <c r="E408" s="167"/>
      <c r="F408" s="94" t="s">
        <v>14</v>
      </c>
      <c r="G408" s="95">
        <f t="shared" si="28"/>
        <v>0</v>
      </c>
      <c r="H408" s="96" t="str">
        <f t="shared" si="29"/>
        <v>-</v>
      </c>
      <c r="I408" s="168"/>
      <c r="J408" s="168"/>
      <c r="K408" s="169"/>
      <c r="L408" s="100"/>
      <c r="N408" s="170"/>
    </row>
    <row r="409" spans="1:14" ht="15.6" x14ac:dyDescent="0.3">
      <c r="A409" s="147"/>
      <c r="B409" s="114" t="s">
        <v>855</v>
      </c>
      <c r="C409" s="51" t="s">
        <v>677</v>
      </c>
      <c r="D409" s="52" t="s">
        <v>856</v>
      </c>
      <c r="E409" s="171" t="s">
        <v>857</v>
      </c>
      <c r="F409" s="53">
        <v>224.75</v>
      </c>
      <c r="G409" s="54">
        <f t="shared" si="28"/>
        <v>0</v>
      </c>
      <c r="H409" s="55">
        <f t="shared" si="29"/>
        <v>0</v>
      </c>
      <c r="I409" s="57">
        <v>1</v>
      </c>
      <c r="J409" s="57">
        <v>15</v>
      </c>
      <c r="K409" s="159"/>
      <c r="L409" s="59">
        <f t="shared" ref="L409:L470" si="30">IFERROR(H409*K409,0)</f>
        <v>0</v>
      </c>
    </row>
    <row r="410" spans="1:14" ht="15.6" x14ac:dyDescent="0.3">
      <c r="A410" s="147"/>
      <c r="B410" s="115" t="s">
        <v>858</v>
      </c>
      <c r="C410" s="61" t="s">
        <v>677</v>
      </c>
      <c r="D410" s="62" t="s">
        <v>859</v>
      </c>
      <c r="E410" s="146" t="s">
        <v>860</v>
      </c>
      <c r="F410" s="63">
        <v>224.75</v>
      </c>
      <c r="G410" s="64">
        <f t="shared" si="28"/>
        <v>0</v>
      </c>
      <c r="H410" s="65">
        <f t="shared" si="29"/>
        <v>0</v>
      </c>
      <c r="I410" s="67">
        <v>1</v>
      </c>
      <c r="J410" s="67">
        <v>10</v>
      </c>
      <c r="K410" s="160"/>
      <c r="L410" s="69">
        <f t="shared" si="30"/>
        <v>0</v>
      </c>
    </row>
    <row r="411" spans="1:14" ht="15.6" x14ac:dyDescent="0.3">
      <c r="A411" s="147"/>
      <c r="B411" s="115" t="s">
        <v>861</v>
      </c>
      <c r="C411" s="61" t="s">
        <v>677</v>
      </c>
      <c r="D411" s="62" t="s">
        <v>862</v>
      </c>
      <c r="E411" s="146" t="s">
        <v>863</v>
      </c>
      <c r="F411" s="63">
        <v>224.75</v>
      </c>
      <c r="G411" s="64">
        <f t="shared" si="28"/>
        <v>0</v>
      </c>
      <c r="H411" s="65">
        <f t="shared" si="29"/>
        <v>0</v>
      </c>
      <c r="I411" s="67">
        <v>1</v>
      </c>
      <c r="J411" s="67">
        <v>20</v>
      </c>
      <c r="K411" s="160"/>
      <c r="L411" s="69">
        <f t="shared" si="30"/>
        <v>0</v>
      </c>
    </row>
    <row r="412" spans="1:14" ht="15.6" x14ac:dyDescent="0.3">
      <c r="A412" s="147"/>
      <c r="B412" s="115" t="s">
        <v>864</v>
      </c>
      <c r="C412" s="61" t="s">
        <v>677</v>
      </c>
      <c r="D412" s="62" t="s">
        <v>865</v>
      </c>
      <c r="E412" s="146" t="s">
        <v>866</v>
      </c>
      <c r="F412" s="63">
        <v>380.03</v>
      </c>
      <c r="G412" s="64">
        <f t="shared" si="28"/>
        <v>0</v>
      </c>
      <c r="H412" s="65">
        <f t="shared" si="29"/>
        <v>0</v>
      </c>
      <c r="I412" s="67">
        <v>1</v>
      </c>
      <c r="J412" s="67">
        <v>15</v>
      </c>
      <c r="K412" s="160"/>
      <c r="L412" s="69">
        <f t="shared" si="30"/>
        <v>0</v>
      </c>
    </row>
    <row r="413" spans="1:14" ht="15.6" x14ac:dyDescent="0.3">
      <c r="A413" s="147"/>
      <c r="B413" s="115" t="s">
        <v>867</v>
      </c>
      <c r="C413" s="61" t="s">
        <v>677</v>
      </c>
      <c r="D413" s="62" t="s">
        <v>868</v>
      </c>
      <c r="E413" s="146" t="s">
        <v>869</v>
      </c>
      <c r="F413" s="63">
        <v>224.75</v>
      </c>
      <c r="G413" s="64">
        <f t="shared" si="28"/>
        <v>0</v>
      </c>
      <c r="H413" s="65">
        <f t="shared" si="29"/>
        <v>0</v>
      </c>
      <c r="I413" s="67">
        <v>1</v>
      </c>
      <c r="J413" s="67">
        <v>15</v>
      </c>
      <c r="K413" s="160"/>
      <c r="L413" s="69">
        <f t="shared" si="30"/>
        <v>0</v>
      </c>
    </row>
    <row r="414" spans="1:14" ht="15.6" x14ac:dyDescent="0.3">
      <c r="A414" s="147"/>
      <c r="B414" s="115" t="s">
        <v>870</v>
      </c>
      <c r="C414" s="61" t="s">
        <v>677</v>
      </c>
      <c r="D414" s="62" t="s">
        <v>871</v>
      </c>
      <c r="E414" s="146" t="s">
        <v>872</v>
      </c>
      <c r="F414" s="63">
        <v>241.53</v>
      </c>
      <c r="G414" s="64">
        <f t="shared" si="28"/>
        <v>0</v>
      </c>
      <c r="H414" s="65">
        <f t="shared" si="29"/>
        <v>0</v>
      </c>
      <c r="I414" s="67">
        <v>1</v>
      </c>
      <c r="J414" s="67">
        <v>20</v>
      </c>
      <c r="K414" s="160"/>
      <c r="L414" s="69">
        <f t="shared" si="30"/>
        <v>0</v>
      </c>
    </row>
    <row r="415" spans="1:14" ht="15.6" x14ac:dyDescent="0.3">
      <c r="A415" s="147"/>
      <c r="B415" s="115" t="s">
        <v>873</v>
      </c>
      <c r="C415" s="61" t="s">
        <v>677</v>
      </c>
      <c r="D415" s="62" t="s">
        <v>874</v>
      </c>
      <c r="E415" s="146" t="s">
        <v>875</v>
      </c>
      <c r="F415" s="63">
        <v>241.53</v>
      </c>
      <c r="G415" s="64">
        <f t="shared" si="28"/>
        <v>0</v>
      </c>
      <c r="H415" s="65">
        <f t="shared" si="29"/>
        <v>0</v>
      </c>
      <c r="I415" s="67">
        <v>1</v>
      </c>
      <c r="J415" s="67">
        <v>20</v>
      </c>
      <c r="K415" s="160"/>
      <c r="L415" s="69">
        <f t="shared" si="30"/>
        <v>0</v>
      </c>
    </row>
    <row r="416" spans="1:14" ht="15.6" x14ac:dyDescent="0.3">
      <c r="A416" s="147"/>
      <c r="B416" s="115" t="s">
        <v>876</v>
      </c>
      <c r="C416" s="61" t="s">
        <v>677</v>
      </c>
      <c r="D416" s="62" t="s">
        <v>877</v>
      </c>
      <c r="E416" s="146" t="s">
        <v>878</v>
      </c>
      <c r="F416" s="63">
        <v>243.75</v>
      </c>
      <c r="G416" s="64">
        <f t="shared" si="28"/>
        <v>0</v>
      </c>
      <c r="H416" s="65">
        <f t="shared" si="29"/>
        <v>0</v>
      </c>
      <c r="I416" s="67">
        <v>5</v>
      </c>
      <c r="J416" s="67">
        <v>25</v>
      </c>
      <c r="K416" s="160"/>
      <c r="L416" s="69">
        <f t="shared" si="30"/>
        <v>0</v>
      </c>
    </row>
    <row r="417" spans="1:12" ht="15.6" x14ac:dyDescent="0.3">
      <c r="A417" s="147"/>
      <c r="B417" s="115" t="s">
        <v>879</v>
      </c>
      <c r="C417" s="61" t="s">
        <v>677</v>
      </c>
      <c r="D417" s="62" t="s">
        <v>880</v>
      </c>
      <c r="E417" s="146" t="s">
        <v>881</v>
      </c>
      <c r="F417" s="63">
        <v>236.78</v>
      </c>
      <c r="G417" s="64">
        <f t="shared" si="28"/>
        <v>0</v>
      </c>
      <c r="H417" s="65">
        <f t="shared" si="29"/>
        <v>0</v>
      </c>
      <c r="I417" s="67">
        <v>1</v>
      </c>
      <c r="J417" s="67">
        <v>15</v>
      </c>
      <c r="K417" s="160"/>
      <c r="L417" s="69">
        <f t="shared" si="30"/>
        <v>0</v>
      </c>
    </row>
    <row r="418" spans="1:12" ht="15.6" x14ac:dyDescent="0.3">
      <c r="A418" s="147"/>
      <c r="B418" s="115" t="s">
        <v>882</v>
      </c>
      <c r="C418" s="61" t="s">
        <v>677</v>
      </c>
      <c r="D418" s="62" t="s">
        <v>883</v>
      </c>
      <c r="E418" s="146" t="s">
        <v>884</v>
      </c>
      <c r="F418" s="63">
        <v>233.72</v>
      </c>
      <c r="G418" s="64">
        <f t="shared" si="28"/>
        <v>0</v>
      </c>
      <c r="H418" s="65">
        <f t="shared" si="29"/>
        <v>0</v>
      </c>
      <c r="I418" s="67">
        <v>1</v>
      </c>
      <c r="J418" s="67">
        <v>10</v>
      </c>
      <c r="K418" s="160"/>
      <c r="L418" s="69">
        <f t="shared" si="30"/>
        <v>0</v>
      </c>
    </row>
    <row r="419" spans="1:12" ht="15.6" x14ac:dyDescent="0.3">
      <c r="A419" s="147"/>
      <c r="B419" s="115" t="s">
        <v>885</v>
      </c>
      <c r="C419" s="71" t="s">
        <v>677</v>
      </c>
      <c r="D419" s="62" t="s">
        <v>886</v>
      </c>
      <c r="E419" s="146" t="s">
        <v>887</v>
      </c>
      <c r="F419" s="63">
        <v>232.17</v>
      </c>
      <c r="G419" s="64">
        <f t="shared" si="28"/>
        <v>0</v>
      </c>
      <c r="H419" s="65">
        <f t="shared" si="29"/>
        <v>0</v>
      </c>
      <c r="I419" s="67">
        <v>1</v>
      </c>
      <c r="J419" s="67">
        <v>20</v>
      </c>
      <c r="K419" s="160"/>
      <c r="L419" s="69">
        <f t="shared" si="30"/>
        <v>0</v>
      </c>
    </row>
    <row r="420" spans="1:12" ht="15.6" x14ac:dyDescent="0.3">
      <c r="A420" s="147"/>
      <c r="B420" s="115" t="s">
        <v>888</v>
      </c>
      <c r="C420" s="61" t="s">
        <v>677</v>
      </c>
      <c r="D420" s="62" t="s">
        <v>889</v>
      </c>
      <c r="E420" s="146" t="s">
        <v>890</v>
      </c>
      <c r="F420" s="63">
        <v>224.75</v>
      </c>
      <c r="G420" s="64">
        <f t="shared" si="28"/>
        <v>0</v>
      </c>
      <c r="H420" s="65">
        <f t="shared" si="29"/>
        <v>0</v>
      </c>
      <c r="I420" s="67">
        <v>5</v>
      </c>
      <c r="J420" s="67">
        <v>25</v>
      </c>
      <c r="K420" s="160"/>
      <c r="L420" s="69">
        <f t="shared" si="30"/>
        <v>0</v>
      </c>
    </row>
    <row r="421" spans="1:12" ht="15.6" x14ac:dyDescent="0.3">
      <c r="A421" s="147"/>
      <c r="B421" s="115" t="s">
        <v>891</v>
      </c>
      <c r="C421" s="61" t="s">
        <v>677</v>
      </c>
      <c r="D421" s="62" t="s">
        <v>892</v>
      </c>
      <c r="E421" s="146" t="s">
        <v>893</v>
      </c>
      <c r="F421" s="63">
        <v>224.75</v>
      </c>
      <c r="G421" s="64">
        <f t="shared" si="28"/>
        <v>0</v>
      </c>
      <c r="H421" s="65">
        <f t="shared" si="29"/>
        <v>0</v>
      </c>
      <c r="I421" s="67">
        <v>1</v>
      </c>
      <c r="J421" s="67">
        <v>20</v>
      </c>
      <c r="K421" s="160"/>
      <c r="L421" s="69">
        <f t="shared" si="30"/>
        <v>0</v>
      </c>
    </row>
    <row r="422" spans="1:12" ht="15.6" x14ac:dyDescent="0.3">
      <c r="A422" s="147"/>
      <c r="B422" s="115" t="s">
        <v>894</v>
      </c>
      <c r="C422" s="61" t="s">
        <v>677</v>
      </c>
      <c r="D422" s="62" t="s">
        <v>895</v>
      </c>
      <c r="E422" s="146" t="s">
        <v>896</v>
      </c>
      <c r="F422" s="63">
        <v>243.75</v>
      </c>
      <c r="G422" s="64">
        <f t="shared" si="28"/>
        <v>0</v>
      </c>
      <c r="H422" s="65">
        <f t="shared" si="29"/>
        <v>0</v>
      </c>
      <c r="I422" s="67">
        <v>1</v>
      </c>
      <c r="J422" s="67">
        <v>10</v>
      </c>
      <c r="K422" s="160"/>
      <c r="L422" s="69">
        <f t="shared" si="30"/>
        <v>0</v>
      </c>
    </row>
    <row r="423" spans="1:12" ht="15.6" x14ac:dyDescent="0.3">
      <c r="A423" s="147"/>
      <c r="B423" s="115" t="s">
        <v>897</v>
      </c>
      <c r="C423" s="61" t="s">
        <v>677</v>
      </c>
      <c r="D423" s="62" t="s">
        <v>898</v>
      </c>
      <c r="E423" s="146" t="s">
        <v>899</v>
      </c>
      <c r="F423" s="63">
        <v>220.03</v>
      </c>
      <c r="G423" s="64">
        <f t="shared" si="28"/>
        <v>0</v>
      </c>
      <c r="H423" s="65">
        <f t="shared" si="29"/>
        <v>0</v>
      </c>
      <c r="I423" s="67">
        <v>1</v>
      </c>
      <c r="J423" s="67">
        <v>10</v>
      </c>
      <c r="K423" s="160"/>
      <c r="L423" s="69">
        <f t="shared" si="30"/>
        <v>0</v>
      </c>
    </row>
    <row r="424" spans="1:12" ht="15.6" x14ac:dyDescent="0.3">
      <c r="A424" s="147"/>
      <c r="B424" s="115" t="s">
        <v>900</v>
      </c>
      <c r="C424" s="61" t="s">
        <v>677</v>
      </c>
      <c r="D424" s="62" t="s">
        <v>901</v>
      </c>
      <c r="E424" s="146" t="s">
        <v>902</v>
      </c>
      <c r="F424" s="63">
        <v>224.75</v>
      </c>
      <c r="G424" s="64">
        <f t="shared" si="28"/>
        <v>0</v>
      </c>
      <c r="H424" s="65">
        <f t="shared" si="29"/>
        <v>0</v>
      </c>
      <c r="I424" s="67">
        <v>1</v>
      </c>
      <c r="J424" s="67">
        <v>15</v>
      </c>
      <c r="K424" s="160"/>
      <c r="L424" s="69">
        <f t="shared" si="30"/>
        <v>0</v>
      </c>
    </row>
    <row r="425" spans="1:12" ht="15.6" x14ac:dyDescent="0.3">
      <c r="A425" s="147"/>
      <c r="B425" s="115" t="s">
        <v>903</v>
      </c>
      <c r="C425" s="61" t="s">
        <v>681</v>
      </c>
      <c r="D425" s="62" t="s">
        <v>904</v>
      </c>
      <c r="E425" s="146" t="s">
        <v>905</v>
      </c>
      <c r="F425" s="63">
        <v>130.6</v>
      </c>
      <c r="G425" s="64">
        <f t="shared" si="28"/>
        <v>0</v>
      </c>
      <c r="H425" s="65">
        <f t="shared" si="29"/>
        <v>0</v>
      </c>
      <c r="I425" s="67">
        <v>1</v>
      </c>
      <c r="J425" s="67">
        <v>20</v>
      </c>
      <c r="K425" s="160"/>
      <c r="L425" s="69">
        <f t="shared" si="30"/>
        <v>0</v>
      </c>
    </row>
    <row r="426" spans="1:12" ht="15.6" x14ac:dyDescent="0.3">
      <c r="A426" s="147"/>
      <c r="B426" s="115" t="s">
        <v>906</v>
      </c>
      <c r="C426" s="61" t="s">
        <v>681</v>
      </c>
      <c r="D426" s="62" t="s">
        <v>907</v>
      </c>
      <c r="E426" s="146" t="s">
        <v>908</v>
      </c>
      <c r="F426" s="63">
        <v>130.6</v>
      </c>
      <c r="G426" s="64">
        <f t="shared" si="28"/>
        <v>0</v>
      </c>
      <c r="H426" s="65">
        <f t="shared" si="29"/>
        <v>0</v>
      </c>
      <c r="I426" s="67">
        <v>1</v>
      </c>
      <c r="J426" s="67">
        <v>20</v>
      </c>
      <c r="K426" s="160"/>
      <c r="L426" s="69">
        <f t="shared" si="30"/>
        <v>0</v>
      </c>
    </row>
    <row r="427" spans="1:12" ht="15.6" x14ac:dyDescent="0.3">
      <c r="A427" s="147"/>
      <c r="B427" s="115" t="s">
        <v>909</v>
      </c>
      <c r="C427" s="61" t="s">
        <v>681</v>
      </c>
      <c r="D427" s="62" t="s">
        <v>910</v>
      </c>
      <c r="E427" s="146" t="s">
        <v>911</v>
      </c>
      <c r="F427" s="63">
        <v>134.62</v>
      </c>
      <c r="G427" s="64">
        <f t="shared" si="28"/>
        <v>0</v>
      </c>
      <c r="H427" s="65">
        <f t="shared" si="29"/>
        <v>0</v>
      </c>
      <c r="I427" s="67">
        <v>1</v>
      </c>
      <c r="J427" s="67">
        <v>18</v>
      </c>
      <c r="K427" s="160"/>
      <c r="L427" s="69">
        <f t="shared" si="30"/>
        <v>0</v>
      </c>
    </row>
    <row r="428" spans="1:12" ht="15.6" x14ac:dyDescent="0.3">
      <c r="A428" s="147"/>
      <c r="B428" s="115" t="s">
        <v>912</v>
      </c>
      <c r="C428" s="61" t="s">
        <v>681</v>
      </c>
      <c r="D428" s="62" t="s">
        <v>913</v>
      </c>
      <c r="E428" s="146" t="s">
        <v>914</v>
      </c>
      <c r="F428" s="63">
        <v>149.44999999999999</v>
      </c>
      <c r="G428" s="64">
        <f t="shared" si="28"/>
        <v>0</v>
      </c>
      <c r="H428" s="65">
        <f t="shared" si="29"/>
        <v>0</v>
      </c>
      <c r="I428" s="67">
        <v>1</v>
      </c>
      <c r="J428" s="67">
        <v>15</v>
      </c>
      <c r="K428" s="160"/>
      <c r="L428" s="69">
        <f t="shared" si="30"/>
        <v>0</v>
      </c>
    </row>
    <row r="429" spans="1:12" ht="15.6" x14ac:dyDescent="0.3">
      <c r="A429" s="147"/>
      <c r="B429" s="115" t="s">
        <v>915</v>
      </c>
      <c r="C429" s="61" t="s">
        <v>681</v>
      </c>
      <c r="D429" s="62" t="s">
        <v>916</v>
      </c>
      <c r="E429" s="146" t="s">
        <v>917</v>
      </c>
      <c r="F429" s="63">
        <v>134.62</v>
      </c>
      <c r="G429" s="64">
        <f t="shared" si="28"/>
        <v>0</v>
      </c>
      <c r="H429" s="65">
        <f t="shared" si="29"/>
        <v>0</v>
      </c>
      <c r="I429" s="67">
        <v>1</v>
      </c>
      <c r="J429" s="67">
        <v>10</v>
      </c>
      <c r="K429" s="160"/>
      <c r="L429" s="69">
        <f t="shared" si="30"/>
        <v>0</v>
      </c>
    </row>
    <row r="430" spans="1:12" ht="15.6" x14ac:dyDescent="0.3">
      <c r="A430" s="147"/>
      <c r="B430" s="111" t="s">
        <v>918</v>
      </c>
      <c r="C430" s="71" t="s">
        <v>685</v>
      </c>
      <c r="D430" s="72" t="s">
        <v>919</v>
      </c>
      <c r="E430" s="113" t="s">
        <v>920</v>
      </c>
      <c r="F430" s="73">
        <v>643.04</v>
      </c>
      <c r="G430" s="74">
        <f t="shared" si="28"/>
        <v>0</v>
      </c>
      <c r="H430" s="75">
        <f t="shared" si="29"/>
        <v>0</v>
      </c>
      <c r="I430" s="77">
        <v>1</v>
      </c>
      <c r="J430" s="77">
        <v>15</v>
      </c>
      <c r="K430" s="161"/>
      <c r="L430" s="79">
        <f t="shared" si="30"/>
        <v>0</v>
      </c>
    </row>
    <row r="431" spans="1:12" ht="15.6" x14ac:dyDescent="0.3">
      <c r="A431" s="162"/>
      <c r="B431" s="91"/>
      <c r="C431" s="92"/>
      <c r="D431" s="93"/>
      <c r="E431" s="93"/>
      <c r="F431" s="94" t="s">
        <v>14</v>
      </c>
      <c r="G431" s="95">
        <f t="shared" si="28"/>
        <v>0</v>
      </c>
      <c r="H431" s="96" t="str">
        <f t="shared" si="29"/>
        <v>-</v>
      </c>
      <c r="I431" s="98"/>
      <c r="J431" s="98"/>
      <c r="K431" s="157"/>
      <c r="L431" s="100"/>
    </row>
    <row r="432" spans="1:12" ht="15.6" x14ac:dyDescent="0.3">
      <c r="A432" s="147"/>
      <c r="B432" s="114" t="s">
        <v>921</v>
      </c>
      <c r="C432" s="51" t="s">
        <v>677</v>
      </c>
      <c r="D432" s="52" t="s">
        <v>922</v>
      </c>
      <c r="E432" s="171" t="s">
        <v>923</v>
      </c>
      <c r="F432" s="53">
        <v>509.34</v>
      </c>
      <c r="G432" s="54">
        <f t="shared" si="28"/>
        <v>0</v>
      </c>
      <c r="H432" s="55">
        <f t="shared" si="29"/>
        <v>0</v>
      </c>
      <c r="I432" s="57">
        <v>1</v>
      </c>
      <c r="J432" s="57">
        <v>15</v>
      </c>
      <c r="K432" s="159"/>
      <c r="L432" s="59">
        <f t="shared" si="30"/>
        <v>0</v>
      </c>
    </row>
    <row r="433" spans="1:14" s="142" customFormat="1" ht="15.6" x14ac:dyDescent="0.3">
      <c r="A433" s="172"/>
      <c r="B433" s="173" t="s">
        <v>924</v>
      </c>
      <c r="C433" s="134" t="s">
        <v>677</v>
      </c>
      <c r="D433" s="174" t="s">
        <v>925</v>
      </c>
      <c r="E433" s="175" t="s">
        <v>926</v>
      </c>
      <c r="F433" s="63">
        <v>528.59</v>
      </c>
      <c r="G433" s="64">
        <f t="shared" si="28"/>
        <v>0</v>
      </c>
      <c r="H433" s="65">
        <f t="shared" si="29"/>
        <v>0</v>
      </c>
      <c r="I433" s="176">
        <v>1</v>
      </c>
      <c r="J433" s="176">
        <v>15</v>
      </c>
      <c r="K433" s="177"/>
      <c r="L433" s="69">
        <f t="shared" si="30"/>
        <v>0</v>
      </c>
      <c r="N433" s="170"/>
    </row>
    <row r="434" spans="1:14" s="142" customFormat="1" ht="15.6" x14ac:dyDescent="0.3">
      <c r="A434" s="172"/>
      <c r="B434" s="173" t="s">
        <v>927</v>
      </c>
      <c r="C434" s="178" t="s">
        <v>677</v>
      </c>
      <c r="D434" s="174" t="s">
        <v>928</v>
      </c>
      <c r="E434" s="175" t="s">
        <v>929</v>
      </c>
      <c r="F434" s="179">
        <v>499.69</v>
      </c>
      <c r="G434" s="64">
        <f t="shared" si="28"/>
        <v>0</v>
      </c>
      <c r="H434" s="65">
        <f t="shared" si="29"/>
        <v>0</v>
      </c>
      <c r="I434" s="176">
        <v>1</v>
      </c>
      <c r="J434" s="176">
        <v>20</v>
      </c>
      <c r="K434" s="177"/>
      <c r="L434" s="69">
        <f t="shared" si="30"/>
        <v>0</v>
      </c>
      <c r="N434" s="170"/>
    </row>
    <row r="435" spans="1:14" s="142" customFormat="1" ht="15.6" x14ac:dyDescent="0.3">
      <c r="A435" s="172"/>
      <c r="B435" s="173" t="s">
        <v>930</v>
      </c>
      <c r="C435" s="178" t="s">
        <v>677</v>
      </c>
      <c r="D435" s="174" t="s">
        <v>931</v>
      </c>
      <c r="E435" s="175" t="s">
        <v>932</v>
      </c>
      <c r="F435" s="179">
        <v>499.69</v>
      </c>
      <c r="G435" s="64">
        <f t="shared" si="28"/>
        <v>0</v>
      </c>
      <c r="H435" s="65">
        <f t="shared" si="29"/>
        <v>0</v>
      </c>
      <c r="I435" s="176">
        <v>1</v>
      </c>
      <c r="J435" s="176">
        <v>20</v>
      </c>
      <c r="K435" s="177"/>
      <c r="L435" s="69">
        <f t="shared" si="30"/>
        <v>0</v>
      </c>
      <c r="N435" s="170"/>
    </row>
    <row r="436" spans="1:14" s="142" customFormat="1" ht="15.6" x14ac:dyDescent="0.3">
      <c r="A436" s="172"/>
      <c r="B436" s="173" t="s">
        <v>933</v>
      </c>
      <c r="C436" s="178" t="s">
        <v>677</v>
      </c>
      <c r="D436" s="174" t="s">
        <v>934</v>
      </c>
      <c r="E436" s="175" t="s">
        <v>935</v>
      </c>
      <c r="F436" s="179">
        <v>480.57</v>
      </c>
      <c r="G436" s="64">
        <f t="shared" si="28"/>
        <v>0</v>
      </c>
      <c r="H436" s="65">
        <f t="shared" si="29"/>
        <v>0</v>
      </c>
      <c r="I436" s="176">
        <v>1</v>
      </c>
      <c r="J436" s="176">
        <v>20</v>
      </c>
      <c r="K436" s="177"/>
      <c r="L436" s="69">
        <f t="shared" si="30"/>
        <v>0</v>
      </c>
      <c r="N436" s="170"/>
    </row>
    <row r="437" spans="1:14" s="142" customFormat="1" ht="15.6" x14ac:dyDescent="0.3">
      <c r="A437" s="172"/>
      <c r="B437" s="173" t="s">
        <v>936</v>
      </c>
      <c r="C437" s="178" t="s">
        <v>677</v>
      </c>
      <c r="D437" s="174" t="s">
        <v>937</v>
      </c>
      <c r="E437" s="175" t="s">
        <v>938</v>
      </c>
      <c r="F437" s="179">
        <v>464.03999999999996</v>
      </c>
      <c r="G437" s="64">
        <f t="shared" si="28"/>
        <v>0</v>
      </c>
      <c r="H437" s="65">
        <f t="shared" si="29"/>
        <v>0</v>
      </c>
      <c r="I437" s="176">
        <v>1</v>
      </c>
      <c r="J437" s="176">
        <v>15</v>
      </c>
      <c r="K437" s="177"/>
      <c r="L437" s="69">
        <f t="shared" si="30"/>
        <v>0</v>
      </c>
      <c r="N437" s="170"/>
    </row>
    <row r="438" spans="1:14" s="142" customFormat="1" ht="15.6" x14ac:dyDescent="0.3">
      <c r="A438" s="172"/>
      <c r="B438" s="173" t="s">
        <v>939</v>
      </c>
      <c r="C438" s="178" t="s">
        <v>681</v>
      </c>
      <c r="D438" s="174" t="s">
        <v>940</v>
      </c>
      <c r="E438" s="175" t="s">
        <v>941</v>
      </c>
      <c r="F438" s="179">
        <v>370.67</v>
      </c>
      <c r="G438" s="64">
        <f t="shared" si="28"/>
        <v>0</v>
      </c>
      <c r="H438" s="65">
        <f t="shared" si="29"/>
        <v>0</v>
      </c>
      <c r="I438" s="176">
        <v>1</v>
      </c>
      <c r="J438" s="176">
        <v>25</v>
      </c>
      <c r="K438" s="177"/>
      <c r="L438" s="69">
        <f t="shared" si="30"/>
        <v>0</v>
      </c>
      <c r="N438" s="170"/>
    </row>
    <row r="439" spans="1:14" s="142" customFormat="1" ht="15.6" x14ac:dyDescent="0.3">
      <c r="A439" s="172"/>
      <c r="B439" s="173" t="s">
        <v>942</v>
      </c>
      <c r="C439" s="178" t="s">
        <v>681</v>
      </c>
      <c r="D439" s="174" t="s">
        <v>943</v>
      </c>
      <c r="E439" s="175" t="s">
        <v>944</v>
      </c>
      <c r="F439" s="179">
        <v>362.75</v>
      </c>
      <c r="G439" s="64">
        <f t="shared" si="28"/>
        <v>0</v>
      </c>
      <c r="H439" s="65">
        <f t="shared" si="29"/>
        <v>0</v>
      </c>
      <c r="I439" s="176">
        <v>1</v>
      </c>
      <c r="J439" s="176">
        <v>25</v>
      </c>
      <c r="K439" s="177"/>
      <c r="L439" s="69">
        <f t="shared" si="30"/>
        <v>0</v>
      </c>
      <c r="N439" s="170"/>
    </row>
    <row r="440" spans="1:14" s="142" customFormat="1" ht="15.6" x14ac:dyDescent="0.3">
      <c r="A440" s="172"/>
      <c r="B440" s="173" t="s">
        <v>945</v>
      </c>
      <c r="C440" s="134" t="s">
        <v>681</v>
      </c>
      <c r="D440" s="174" t="s">
        <v>946</v>
      </c>
      <c r="E440" s="175" t="s">
        <v>947</v>
      </c>
      <c r="F440" s="179">
        <v>370.67</v>
      </c>
      <c r="G440" s="64">
        <f t="shared" si="28"/>
        <v>0</v>
      </c>
      <c r="H440" s="65">
        <f t="shared" si="29"/>
        <v>0</v>
      </c>
      <c r="I440" s="176">
        <v>1</v>
      </c>
      <c r="J440" s="176">
        <v>25</v>
      </c>
      <c r="K440" s="177"/>
      <c r="L440" s="69">
        <f t="shared" si="30"/>
        <v>0</v>
      </c>
      <c r="N440" s="170"/>
    </row>
    <row r="441" spans="1:14" s="142" customFormat="1" ht="15.6" x14ac:dyDescent="0.3">
      <c r="A441" s="172"/>
      <c r="B441" s="173" t="s">
        <v>948</v>
      </c>
      <c r="C441" s="178" t="s">
        <v>681</v>
      </c>
      <c r="D441" s="174" t="s">
        <v>949</v>
      </c>
      <c r="E441" s="175" t="s">
        <v>950</v>
      </c>
      <c r="F441" s="179">
        <v>370.67</v>
      </c>
      <c r="G441" s="64">
        <f t="shared" si="28"/>
        <v>0</v>
      </c>
      <c r="H441" s="65">
        <f t="shared" si="29"/>
        <v>0</v>
      </c>
      <c r="I441" s="176">
        <v>1</v>
      </c>
      <c r="J441" s="176">
        <v>20</v>
      </c>
      <c r="K441" s="177"/>
      <c r="L441" s="69">
        <f t="shared" si="30"/>
        <v>0</v>
      </c>
      <c r="N441" s="170"/>
    </row>
    <row r="442" spans="1:14" s="142" customFormat="1" ht="15.6" x14ac:dyDescent="0.3">
      <c r="A442" s="172"/>
      <c r="B442" s="173" t="s">
        <v>951</v>
      </c>
      <c r="C442" s="178" t="s">
        <v>681</v>
      </c>
      <c r="D442" s="174" t="s">
        <v>952</v>
      </c>
      <c r="E442" s="175" t="s">
        <v>953</v>
      </c>
      <c r="F442" s="179">
        <v>370.67</v>
      </c>
      <c r="G442" s="64">
        <f t="shared" si="28"/>
        <v>0</v>
      </c>
      <c r="H442" s="65">
        <f t="shared" si="29"/>
        <v>0</v>
      </c>
      <c r="I442" s="176">
        <v>1</v>
      </c>
      <c r="J442" s="176">
        <v>20</v>
      </c>
      <c r="K442" s="177"/>
      <c r="L442" s="69">
        <f t="shared" si="30"/>
        <v>0</v>
      </c>
      <c r="N442" s="170"/>
    </row>
    <row r="443" spans="1:14" s="142" customFormat="1" ht="15.6" x14ac:dyDescent="0.3">
      <c r="A443" s="172"/>
      <c r="B443" s="180" t="s">
        <v>954</v>
      </c>
      <c r="C443" s="134" t="s">
        <v>681</v>
      </c>
      <c r="D443" s="135" t="s">
        <v>955</v>
      </c>
      <c r="E443" s="181" t="s">
        <v>956</v>
      </c>
      <c r="F443" s="136">
        <v>370.67</v>
      </c>
      <c r="G443" s="74">
        <f t="shared" si="28"/>
        <v>0</v>
      </c>
      <c r="H443" s="75">
        <f t="shared" si="29"/>
        <v>0</v>
      </c>
      <c r="I443" s="138">
        <v>1</v>
      </c>
      <c r="J443" s="138">
        <v>15</v>
      </c>
      <c r="K443" s="182"/>
      <c r="L443" s="79">
        <f t="shared" si="30"/>
        <v>0</v>
      </c>
      <c r="N443" s="170"/>
    </row>
    <row r="444" spans="1:14" s="142" customFormat="1" ht="15.6" x14ac:dyDescent="0.3">
      <c r="A444" s="164"/>
      <c r="B444" s="165"/>
      <c r="C444" s="166"/>
      <c r="D444" s="167"/>
      <c r="E444" s="167"/>
      <c r="F444" s="183" t="s">
        <v>14</v>
      </c>
      <c r="G444" s="95">
        <f t="shared" si="28"/>
        <v>0</v>
      </c>
      <c r="H444" s="96" t="str">
        <f t="shared" si="29"/>
        <v>-</v>
      </c>
      <c r="I444" s="168"/>
      <c r="J444" s="168"/>
      <c r="K444" s="169"/>
      <c r="L444" s="100"/>
      <c r="N444" s="170"/>
    </row>
    <row r="445" spans="1:14" ht="15.6" x14ac:dyDescent="0.3">
      <c r="A445" s="147"/>
      <c r="B445" s="114" t="s">
        <v>957</v>
      </c>
      <c r="C445" s="51" t="s">
        <v>677</v>
      </c>
      <c r="D445" s="52" t="s">
        <v>958</v>
      </c>
      <c r="E445" s="171" t="s">
        <v>959</v>
      </c>
      <c r="F445" s="53">
        <v>626.4</v>
      </c>
      <c r="G445" s="54">
        <f t="shared" si="28"/>
        <v>0</v>
      </c>
      <c r="H445" s="55">
        <f t="shared" si="29"/>
        <v>0</v>
      </c>
      <c r="I445" s="57">
        <v>1</v>
      </c>
      <c r="J445" s="57">
        <v>15</v>
      </c>
      <c r="K445" s="159"/>
      <c r="L445" s="59">
        <f t="shared" si="30"/>
        <v>0</v>
      </c>
    </row>
    <row r="446" spans="1:14" ht="15.6" x14ac:dyDescent="0.3">
      <c r="A446" s="147"/>
      <c r="B446" s="115" t="s">
        <v>960</v>
      </c>
      <c r="C446" s="61" t="s">
        <v>677</v>
      </c>
      <c r="D446" s="62" t="s">
        <v>961</v>
      </c>
      <c r="E446" s="146" t="s">
        <v>962</v>
      </c>
      <c r="F446" s="63">
        <v>698.87</v>
      </c>
      <c r="G446" s="64">
        <f t="shared" si="28"/>
        <v>0</v>
      </c>
      <c r="H446" s="65">
        <f t="shared" si="29"/>
        <v>0</v>
      </c>
      <c r="I446" s="67">
        <v>1</v>
      </c>
      <c r="J446" s="67">
        <v>10</v>
      </c>
      <c r="K446" s="160"/>
      <c r="L446" s="69">
        <f t="shared" si="30"/>
        <v>0</v>
      </c>
    </row>
    <row r="447" spans="1:14" ht="15.6" x14ac:dyDescent="0.3">
      <c r="A447" s="147"/>
      <c r="B447" s="115" t="s">
        <v>963</v>
      </c>
      <c r="C447" s="61" t="s">
        <v>677</v>
      </c>
      <c r="D447" s="62" t="s">
        <v>964</v>
      </c>
      <c r="E447" s="146" t="s">
        <v>965</v>
      </c>
      <c r="F447" s="63">
        <v>663.97</v>
      </c>
      <c r="G447" s="64">
        <f t="shared" si="28"/>
        <v>0</v>
      </c>
      <c r="H447" s="65">
        <f t="shared" si="29"/>
        <v>0</v>
      </c>
      <c r="I447" s="67">
        <v>1</v>
      </c>
      <c r="J447" s="67">
        <v>10</v>
      </c>
      <c r="K447" s="160"/>
      <c r="L447" s="69">
        <f t="shared" si="30"/>
        <v>0</v>
      </c>
    </row>
    <row r="448" spans="1:14" ht="15.6" x14ac:dyDescent="0.3">
      <c r="A448" s="147"/>
      <c r="B448" s="115" t="s">
        <v>966</v>
      </c>
      <c r="C448" s="71" t="s">
        <v>677</v>
      </c>
      <c r="D448" s="62" t="s">
        <v>967</v>
      </c>
      <c r="E448" s="146" t="s">
        <v>968</v>
      </c>
      <c r="F448" s="127">
        <v>1141.1400000000001</v>
      </c>
      <c r="G448" s="64">
        <f t="shared" si="28"/>
        <v>0</v>
      </c>
      <c r="H448" s="65">
        <f t="shared" si="29"/>
        <v>0</v>
      </c>
      <c r="I448" s="67">
        <v>1</v>
      </c>
      <c r="J448" s="67">
        <v>15</v>
      </c>
      <c r="K448" s="160"/>
      <c r="L448" s="69">
        <f t="shared" si="30"/>
        <v>0</v>
      </c>
    </row>
    <row r="449" spans="1:12" ht="15.6" x14ac:dyDescent="0.3">
      <c r="A449" s="147"/>
      <c r="B449" s="115" t="s">
        <v>969</v>
      </c>
      <c r="C449" s="61" t="s">
        <v>677</v>
      </c>
      <c r="D449" s="62" t="s">
        <v>970</v>
      </c>
      <c r="E449" s="146" t="s">
        <v>971</v>
      </c>
      <c r="F449" s="63">
        <v>641.4</v>
      </c>
      <c r="G449" s="64">
        <f t="shared" si="28"/>
        <v>0</v>
      </c>
      <c r="H449" s="65">
        <f t="shared" si="29"/>
        <v>0</v>
      </c>
      <c r="I449" s="67">
        <v>1</v>
      </c>
      <c r="J449" s="67">
        <v>13</v>
      </c>
      <c r="K449" s="160"/>
      <c r="L449" s="69">
        <f t="shared" si="30"/>
        <v>0</v>
      </c>
    </row>
    <row r="450" spans="1:12" ht="15.6" x14ac:dyDescent="0.3">
      <c r="A450" s="147"/>
      <c r="B450" s="115" t="s">
        <v>972</v>
      </c>
      <c r="C450" s="61" t="s">
        <v>677</v>
      </c>
      <c r="D450" s="62" t="s">
        <v>973</v>
      </c>
      <c r="E450" s="146" t="s">
        <v>974</v>
      </c>
      <c r="F450" s="63">
        <v>641.4</v>
      </c>
      <c r="G450" s="64">
        <f t="shared" si="28"/>
        <v>0</v>
      </c>
      <c r="H450" s="65">
        <f t="shared" si="29"/>
        <v>0</v>
      </c>
      <c r="I450" s="67">
        <v>1</v>
      </c>
      <c r="J450" s="67">
        <v>10</v>
      </c>
      <c r="K450" s="160"/>
      <c r="L450" s="69">
        <f t="shared" si="30"/>
        <v>0</v>
      </c>
    </row>
    <row r="451" spans="1:12" ht="15.6" x14ac:dyDescent="0.3">
      <c r="A451" s="147"/>
      <c r="B451" s="115" t="s">
        <v>975</v>
      </c>
      <c r="C451" s="61" t="s">
        <v>677</v>
      </c>
      <c r="D451" s="62" t="s">
        <v>976</v>
      </c>
      <c r="E451" s="146" t="s">
        <v>977</v>
      </c>
      <c r="F451" s="63">
        <v>663.97</v>
      </c>
      <c r="G451" s="64">
        <f t="shared" si="28"/>
        <v>0</v>
      </c>
      <c r="H451" s="65">
        <f t="shared" si="29"/>
        <v>0</v>
      </c>
      <c r="I451" s="67">
        <v>1</v>
      </c>
      <c r="J451" s="67">
        <v>10</v>
      </c>
      <c r="K451" s="160"/>
      <c r="L451" s="69">
        <f t="shared" si="30"/>
        <v>0</v>
      </c>
    </row>
    <row r="452" spans="1:12" ht="15.6" x14ac:dyDescent="0.3">
      <c r="A452" s="147"/>
      <c r="B452" s="115" t="s">
        <v>978</v>
      </c>
      <c r="C452" s="61" t="s">
        <v>681</v>
      </c>
      <c r="D452" s="112" t="s">
        <v>979</v>
      </c>
      <c r="E452" s="146" t="s">
        <v>980</v>
      </c>
      <c r="F452" s="63">
        <v>383.74</v>
      </c>
      <c r="G452" s="64">
        <f t="shared" si="28"/>
        <v>0</v>
      </c>
      <c r="H452" s="65">
        <f t="shared" si="29"/>
        <v>0</v>
      </c>
      <c r="I452" s="67">
        <v>1</v>
      </c>
      <c r="J452" s="67">
        <v>10</v>
      </c>
      <c r="K452" s="160"/>
      <c r="L452" s="69">
        <f t="shared" si="30"/>
        <v>0</v>
      </c>
    </row>
    <row r="453" spans="1:12" ht="15.6" x14ac:dyDescent="0.3">
      <c r="A453" s="147"/>
      <c r="B453" s="115" t="s">
        <v>981</v>
      </c>
      <c r="C453" s="61" t="s">
        <v>681</v>
      </c>
      <c r="D453" s="112" t="s">
        <v>982</v>
      </c>
      <c r="E453" s="146" t="s">
        <v>983</v>
      </c>
      <c r="F453" s="63">
        <v>383.74</v>
      </c>
      <c r="G453" s="64">
        <f t="shared" ref="G453:G514" si="31">$G$2</f>
        <v>0</v>
      </c>
      <c r="H453" s="65">
        <f t="shared" ref="H453:H514" si="32">IFERROR(G453*F453,"-")</f>
        <v>0</v>
      </c>
      <c r="I453" s="67">
        <v>1</v>
      </c>
      <c r="J453" s="67">
        <v>20</v>
      </c>
      <c r="K453" s="160"/>
      <c r="L453" s="69">
        <f t="shared" si="30"/>
        <v>0</v>
      </c>
    </row>
    <row r="454" spans="1:12" ht="15.6" x14ac:dyDescent="0.3">
      <c r="A454" s="147"/>
      <c r="B454" s="115" t="s">
        <v>984</v>
      </c>
      <c r="C454" s="61" t="s">
        <v>681</v>
      </c>
      <c r="D454" s="112" t="s">
        <v>985</v>
      </c>
      <c r="E454" s="146" t="s">
        <v>986</v>
      </c>
      <c r="F454" s="63">
        <v>383.74</v>
      </c>
      <c r="G454" s="64">
        <f t="shared" si="31"/>
        <v>0</v>
      </c>
      <c r="H454" s="65">
        <f t="shared" si="32"/>
        <v>0</v>
      </c>
      <c r="I454" s="67">
        <v>1</v>
      </c>
      <c r="J454" s="67">
        <v>20</v>
      </c>
      <c r="K454" s="160"/>
      <c r="L454" s="69">
        <f t="shared" si="30"/>
        <v>0</v>
      </c>
    </row>
    <row r="455" spans="1:12" ht="15.6" x14ac:dyDescent="0.3">
      <c r="A455" s="147"/>
      <c r="B455" s="115" t="s">
        <v>987</v>
      </c>
      <c r="C455" s="61" t="s">
        <v>681</v>
      </c>
      <c r="D455" s="112" t="s">
        <v>988</v>
      </c>
      <c r="E455" s="146" t="s">
        <v>989</v>
      </c>
      <c r="F455" s="63">
        <v>383.74</v>
      </c>
      <c r="G455" s="64">
        <f t="shared" si="31"/>
        <v>0</v>
      </c>
      <c r="H455" s="65">
        <f t="shared" si="32"/>
        <v>0</v>
      </c>
      <c r="I455" s="67">
        <v>1</v>
      </c>
      <c r="J455" s="67">
        <v>15</v>
      </c>
      <c r="K455" s="160"/>
      <c r="L455" s="69">
        <f t="shared" si="30"/>
        <v>0</v>
      </c>
    </row>
    <row r="456" spans="1:12" ht="15.6" x14ac:dyDescent="0.3">
      <c r="A456" s="147"/>
      <c r="B456" s="115" t="s">
        <v>990</v>
      </c>
      <c r="C456" s="61" t="s">
        <v>681</v>
      </c>
      <c r="D456" s="112" t="s">
        <v>991</v>
      </c>
      <c r="E456" s="146" t="s">
        <v>992</v>
      </c>
      <c r="F456" s="63">
        <v>383.74</v>
      </c>
      <c r="G456" s="64">
        <f t="shared" si="31"/>
        <v>0</v>
      </c>
      <c r="H456" s="65">
        <f t="shared" si="32"/>
        <v>0</v>
      </c>
      <c r="I456" s="67">
        <v>1</v>
      </c>
      <c r="J456" s="67">
        <v>15</v>
      </c>
      <c r="K456" s="160"/>
      <c r="L456" s="69">
        <f t="shared" si="30"/>
        <v>0</v>
      </c>
    </row>
    <row r="457" spans="1:12" ht="15.6" x14ac:dyDescent="0.3">
      <c r="A457" s="147"/>
      <c r="B457" s="115" t="s">
        <v>993</v>
      </c>
      <c r="C457" s="61" t="s">
        <v>681</v>
      </c>
      <c r="D457" s="112" t="s">
        <v>994</v>
      </c>
      <c r="E457" s="146" t="s">
        <v>995</v>
      </c>
      <c r="F457" s="63">
        <v>383.74</v>
      </c>
      <c r="G457" s="64">
        <f t="shared" si="31"/>
        <v>0</v>
      </c>
      <c r="H457" s="65">
        <f t="shared" si="32"/>
        <v>0</v>
      </c>
      <c r="I457" s="67">
        <v>1</v>
      </c>
      <c r="J457" s="67">
        <v>13</v>
      </c>
      <c r="K457" s="160"/>
      <c r="L457" s="69">
        <f t="shared" si="30"/>
        <v>0</v>
      </c>
    </row>
    <row r="458" spans="1:12" ht="15.6" x14ac:dyDescent="0.3">
      <c r="A458" s="147"/>
      <c r="B458" s="111" t="s">
        <v>996</v>
      </c>
      <c r="C458" s="71" t="s">
        <v>681</v>
      </c>
      <c r="D458" s="112" t="s">
        <v>997</v>
      </c>
      <c r="E458" s="113" t="s">
        <v>998</v>
      </c>
      <c r="F458" s="73">
        <v>419.73</v>
      </c>
      <c r="G458" s="74">
        <f t="shared" si="31"/>
        <v>0</v>
      </c>
      <c r="H458" s="75">
        <f t="shared" si="32"/>
        <v>0</v>
      </c>
      <c r="I458" s="77">
        <v>1</v>
      </c>
      <c r="J458" s="77">
        <v>10</v>
      </c>
      <c r="K458" s="161"/>
      <c r="L458" s="79">
        <f t="shared" si="30"/>
        <v>0</v>
      </c>
    </row>
    <row r="459" spans="1:12" ht="15.6" x14ac:dyDescent="0.3">
      <c r="A459" s="162"/>
      <c r="B459" s="91"/>
      <c r="C459" s="92"/>
      <c r="D459" s="110"/>
      <c r="E459" s="93"/>
      <c r="F459" s="94" t="s">
        <v>14</v>
      </c>
      <c r="G459" s="95">
        <f t="shared" si="31"/>
        <v>0</v>
      </c>
      <c r="H459" s="96" t="str">
        <f t="shared" si="32"/>
        <v>-</v>
      </c>
      <c r="I459" s="98"/>
      <c r="J459" s="98"/>
      <c r="K459" s="157"/>
      <c r="L459" s="100"/>
    </row>
    <row r="460" spans="1:12" ht="15.6" x14ac:dyDescent="0.3">
      <c r="A460" s="147"/>
      <c r="B460" s="114" t="s">
        <v>999</v>
      </c>
      <c r="C460" s="123" t="s">
        <v>681</v>
      </c>
      <c r="D460" s="144" t="s">
        <v>1000</v>
      </c>
      <c r="E460" s="52" t="s">
        <v>1001</v>
      </c>
      <c r="F460" s="53">
        <v>1424.73</v>
      </c>
      <c r="G460" s="54">
        <f t="shared" si="31"/>
        <v>0</v>
      </c>
      <c r="H460" s="55">
        <f t="shared" si="32"/>
        <v>0</v>
      </c>
      <c r="I460" s="57">
        <v>1</v>
      </c>
      <c r="J460" s="57">
        <v>4</v>
      </c>
      <c r="K460" s="159"/>
      <c r="L460" s="59">
        <f t="shared" si="30"/>
        <v>0</v>
      </c>
    </row>
    <row r="461" spans="1:12" ht="15.6" x14ac:dyDescent="0.3">
      <c r="A461" s="147"/>
      <c r="B461" s="115" t="s">
        <v>1002</v>
      </c>
      <c r="C461" s="80" t="s">
        <v>677</v>
      </c>
      <c r="D461" s="145" t="s">
        <v>1003</v>
      </c>
      <c r="E461" s="62" t="s">
        <v>1004</v>
      </c>
      <c r="F461" s="63">
        <v>1374.4</v>
      </c>
      <c r="G461" s="64">
        <f t="shared" si="31"/>
        <v>0</v>
      </c>
      <c r="H461" s="65">
        <f t="shared" si="32"/>
        <v>0</v>
      </c>
      <c r="I461" s="67">
        <v>1</v>
      </c>
      <c r="J461" s="67">
        <v>5</v>
      </c>
      <c r="K461" s="160"/>
      <c r="L461" s="69">
        <f t="shared" si="30"/>
        <v>0</v>
      </c>
    </row>
    <row r="462" spans="1:12" ht="15.6" x14ac:dyDescent="0.3">
      <c r="A462" s="147"/>
      <c r="B462" s="115" t="s">
        <v>1005</v>
      </c>
      <c r="C462" s="80" t="s">
        <v>681</v>
      </c>
      <c r="D462" s="145" t="s">
        <v>1006</v>
      </c>
      <c r="E462" s="146" t="s">
        <v>1007</v>
      </c>
      <c r="F462" s="63">
        <v>772.79</v>
      </c>
      <c r="G462" s="64">
        <f t="shared" si="31"/>
        <v>0</v>
      </c>
      <c r="H462" s="65">
        <f t="shared" si="32"/>
        <v>0</v>
      </c>
      <c r="I462" s="67">
        <v>1</v>
      </c>
      <c r="J462" s="67">
        <v>8</v>
      </c>
      <c r="K462" s="160"/>
      <c r="L462" s="69">
        <f t="shared" si="30"/>
        <v>0</v>
      </c>
    </row>
    <row r="463" spans="1:12" ht="15.6" x14ac:dyDescent="0.3">
      <c r="A463" s="147"/>
      <c r="B463" s="115" t="s">
        <v>1008</v>
      </c>
      <c r="C463" s="80" t="s">
        <v>681</v>
      </c>
      <c r="D463" s="145" t="s">
        <v>1009</v>
      </c>
      <c r="E463" s="62" t="s">
        <v>1010</v>
      </c>
      <c r="F463" s="63">
        <v>681.73</v>
      </c>
      <c r="G463" s="64">
        <f t="shared" si="31"/>
        <v>0</v>
      </c>
      <c r="H463" s="65">
        <f t="shared" si="32"/>
        <v>0</v>
      </c>
      <c r="I463" s="67">
        <v>1</v>
      </c>
      <c r="J463" s="67">
        <v>8</v>
      </c>
      <c r="K463" s="160"/>
      <c r="L463" s="69">
        <f t="shared" si="30"/>
        <v>0</v>
      </c>
    </row>
    <row r="464" spans="1:12" ht="15.6" x14ac:dyDescent="0.3">
      <c r="A464" s="147"/>
      <c r="B464" s="115" t="s">
        <v>1011</v>
      </c>
      <c r="C464" s="80" t="s">
        <v>681</v>
      </c>
      <c r="D464" s="145" t="s">
        <v>1012</v>
      </c>
      <c r="E464" s="62" t="s">
        <v>1013</v>
      </c>
      <c r="F464" s="63">
        <v>713.9</v>
      </c>
      <c r="G464" s="64">
        <f t="shared" si="31"/>
        <v>0</v>
      </c>
      <c r="H464" s="65">
        <f t="shared" si="32"/>
        <v>0</v>
      </c>
      <c r="I464" s="67">
        <v>1</v>
      </c>
      <c r="J464" s="67">
        <v>8</v>
      </c>
      <c r="K464" s="160"/>
      <c r="L464" s="69">
        <f t="shared" si="30"/>
        <v>0</v>
      </c>
    </row>
    <row r="465" spans="1:14" ht="15.6" x14ac:dyDescent="0.3">
      <c r="A465" s="147"/>
      <c r="B465" s="115" t="s">
        <v>1014</v>
      </c>
      <c r="C465" s="80" t="s">
        <v>681</v>
      </c>
      <c r="D465" s="145" t="s">
        <v>1015</v>
      </c>
      <c r="E465" s="62" t="s">
        <v>1016</v>
      </c>
      <c r="F465" s="63">
        <v>681.73</v>
      </c>
      <c r="G465" s="64">
        <f t="shared" si="31"/>
        <v>0</v>
      </c>
      <c r="H465" s="65">
        <f t="shared" si="32"/>
        <v>0</v>
      </c>
      <c r="I465" s="67">
        <v>1</v>
      </c>
      <c r="J465" s="67">
        <v>6</v>
      </c>
      <c r="K465" s="160"/>
      <c r="L465" s="69">
        <f t="shared" si="30"/>
        <v>0</v>
      </c>
    </row>
    <row r="466" spans="1:14" ht="15.6" x14ac:dyDescent="0.3">
      <c r="A466" s="147"/>
      <c r="B466" s="115" t="s">
        <v>1017</v>
      </c>
      <c r="C466" s="80" t="s">
        <v>681</v>
      </c>
      <c r="D466" s="145" t="s">
        <v>1018</v>
      </c>
      <c r="E466" s="62" t="s">
        <v>1019</v>
      </c>
      <c r="F466" s="63">
        <v>721.08</v>
      </c>
      <c r="G466" s="64">
        <f t="shared" si="31"/>
        <v>0</v>
      </c>
      <c r="H466" s="65">
        <f t="shared" si="32"/>
        <v>0</v>
      </c>
      <c r="I466" s="67">
        <v>1</v>
      </c>
      <c r="J466" s="67">
        <v>6</v>
      </c>
      <c r="K466" s="160"/>
      <c r="L466" s="69">
        <f t="shared" si="30"/>
        <v>0</v>
      </c>
    </row>
    <row r="467" spans="1:14" ht="15.6" x14ac:dyDescent="0.3">
      <c r="A467" s="147"/>
      <c r="B467" s="115" t="s">
        <v>1020</v>
      </c>
      <c r="C467" s="80" t="s">
        <v>681</v>
      </c>
      <c r="D467" s="145" t="s">
        <v>1021</v>
      </c>
      <c r="E467" s="62" t="s">
        <v>1022</v>
      </c>
      <c r="F467" s="63">
        <v>821.67</v>
      </c>
      <c r="G467" s="64">
        <f t="shared" si="31"/>
        <v>0</v>
      </c>
      <c r="H467" s="65">
        <f t="shared" si="32"/>
        <v>0</v>
      </c>
      <c r="I467" s="67">
        <v>1</v>
      </c>
      <c r="J467" s="67">
        <v>5</v>
      </c>
      <c r="K467" s="160"/>
      <c r="L467" s="69">
        <f t="shared" si="30"/>
        <v>0</v>
      </c>
    </row>
    <row r="468" spans="1:14" ht="15.6" x14ac:dyDescent="0.3">
      <c r="A468" s="147"/>
      <c r="B468" s="111" t="s">
        <v>1023</v>
      </c>
      <c r="C468" s="117" t="s">
        <v>681</v>
      </c>
      <c r="D468" s="118" t="s">
        <v>1024</v>
      </c>
      <c r="E468" s="72" t="s">
        <v>1025</v>
      </c>
      <c r="F468" s="73">
        <v>758.95</v>
      </c>
      <c r="G468" s="74">
        <f t="shared" si="31"/>
        <v>0</v>
      </c>
      <c r="H468" s="75">
        <f t="shared" si="32"/>
        <v>0</v>
      </c>
      <c r="I468" s="77">
        <v>1</v>
      </c>
      <c r="J468" s="77">
        <v>5</v>
      </c>
      <c r="K468" s="161"/>
      <c r="L468" s="79">
        <f t="shared" si="30"/>
        <v>0</v>
      </c>
    </row>
    <row r="469" spans="1:14" ht="15.6" x14ac:dyDescent="0.3">
      <c r="A469" s="162"/>
      <c r="B469" s="91"/>
      <c r="C469" s="92"/>
      <c r="D469" s="110"/>
      <c r="E469" s="93"/>
      <c r="F469" s="94" t="s">
        <v>14</v>
      </c>
      <c r="G469" s="95">
        <f t="shared" si="31"/>
        <v>0</v>
      </c>
      <c r="H469" s="96" t="str">
        <f t="shared" si="32"/>
        <v>-</v>
      </c>
      <c r="I469" s="98"/>
      <c r="J469" s="98"/>
      <c r="K469" s="157"/>
      <c r="L469" s="100"/>
    </row>
    <row r="470" spans="1:14" ht="15.6" x14ac:dyDescent="0.3">
      <c r="A470" s="147"/>
      <c r="B470" s="105" t="s">
        <v>1026</v>
      </c>
      <c r="C470" s="124" t="s">
        <v>681</v>
      </c>
      <c r="D470" s="184" t="s">
        <v>1027</v>
      </c>
      <c r="E470" s="84" t="s">
        <v>1028</v>
      </c>
      <c r="F470" s="85">
        <v>4473.67</v>
      </c>
      <c r="G470" s="86">
        <f t="shared" si="31"/>
        <v>0</v>
      </c>
      <c r="H470" s="87">
        <f t="shared" si="32"/>
        <v>0</v>
      </c>
      <c r="I470" s="22">
        <v>1</v>
      </c>
      <c r="J470" s="22">
        <v>2</v>
      </c>
      <c r="K470" s="185"/>
      <c r="L470" s="90">
        <f t="shared" si="30"/>
        <v>0</v>
      </c>
    </row>
    <row r="471" spans="1:14" ht="15.75" customHeight="1" x14ac:dyDescent="0.3">
      <c r="A471" s="186"/>
      <c r="B471" s="38"/>
      <c r="C471" s="39"/>
      <c r="D471" s="40" t="s">
        <v>1029</v>
      </c>
      <c r="E471" s="41"/>
      <c r="F471" s="42" t="s">
        <v>14</v>
      </c>
      <c r="G471" s="81">
        <f t="shared" si="31"/>
        <v>0</v>
      </c>
      <c r="H471" s="44" t="str">
        <f t="shared" si="32"/>
        <v>-</v>
      </c>
      <c r="I471" s="45"/>
      <c r="J471" s="46"/>
      <c r="K471" s="187"/>
      <c r="L471" s="48"/>
    </row>
    <row r="472" spans="1:14" ht="15.6" x14ac:dyDescent="0.3">
      <c r="A472" s="162"/>
      <c r="B472" s="50" t="s">
        <v>1030</v>
      </c>
      <c r="C472" s="83">
        <v>733</v>
      </c>
      <c r="D472" s="106" t="s">
        <v>1031</v>
      </c>
      <c r="E472" s="106" t="s">
        <v>27</v>
      </c>
      <c r="F472" s="53">
        <v>47.04</v>
      </c>
      <c r="G472" s="54">
        <f t="shared" si="31"/>
        <v>0</v>
      </c>
      <c r="H472" s="55">
        <f t="shared" si="32"/>
        <v>0</v>
      </c>
      <c r="I472" s="57">
        <v>25</v>
      </c>
      <c r="J472" s="57">
        <v>200</v>
      </c>
      <c r="K472" s="159"/>
      <c r="L472" s="59">
        <f t="shared" ref="L472:L479" si="33">IFERROR(H472*K472,0)</f>
        <v>0</v>
      </c>
    </row>
    <row r="473" spans="1:14" ht="15.6" x14ac:dyDescent="0.3">
      <c r="A473" s="162"/>
      <c r="B473" s="70" t="s">
        <v>1032</v>
      </c>
      <c r="C473" s="71">
        <v>733</v>
      </c>
      <c r="D473" s="112" t="s">
        <v>1033</v>
      </c>
      <c r="E473" s="112" t="s">
        <v>33</v>
      </c>
      <c r="F473" s="73">
        <v>59.12</v>
      </c>
      <c r="G473" s="74">
        <f t="shared" si="31"/>
        <v>0</v>
      </c>
      <c r="H473" s="75">
        <f t="shared" si="32"/>
        <v>0</v>
      </c>
      <c r="I473" s="77">
        <v>25</v>
      </c>
      <c r="J473" s="77">
        <v>100</v>
      </c>
      <c r="K473" s="161"/>
      <c r="L473" s="79">
        <f t="shared" si="33"/>
        <v>0</v>
      </c>
    </row>
    <row r="474" spans="1:14" ht="15.6" x14ac:dyDescent="0.3">
      <c r="A474" s="162"/>
      <c r="B474" s="60" t="s">
        <v>1034</v>
      </c>
      <c r="C474" s="61">
        <v>733</v>
      </c>
      <c r="D474" s="163" t="s">
        <v>1035</v>
      </c>
      <c r="E474" s="163" t="s">
        <v>36</v>
      </c>
      <c r="F474" s="63">
        <v>99.4</v>
      </c>
      <c r="G474" s="64">
        <f t="shared" si="31"/>
        <v>0</v>
      </c>
      <c r="H474" s="65">
        <f t="shared" si="32"/>
        <v>0</v>
      </c>
      <c r="I474" s="67">
        <v>20</v>
      </c>
      <c r="J474" s="67">
        <v>100</v>
      </c>
      <c r="K474" s="160"/>
      <c r="L474" s="69">
        <f t="shared" si="33"/>
        <v>0</v>
      </c>
    </row>
    <row r="475" spans="1:14" ht="15.6" x14ac:dyDescent="0.3">
      <c r="A475" s="162"/>
      <c r="B475" s="60" t="s">
        <v>1036</v>
      </c>
      <c r="C475" s="71">
        <v>733</v>
      </c>
      <c r="D475" s="112" t="s">
        <v>1037</v>
      </c>
      <c r="E475" s="112" t="s">
        <v>39</v>
      </c>
      <c r="F475" s="63">
        <v>185.17</v>
      </c>
      <c r="G475" s="64">
        <f t="shared" si="31"/>
        <v>0</v>
      </c>
      <c r="H475" s="65">
        <f t="shared" si="32"/>
        <v>0</v>
      </c>
      <c r="I475" s="67">
        <v>10</v>
      </c>
      <c r="J475" s="67">
        <v>50</v>
      </c>
      <c r="K475" s="160"/>
      <c r="L475" s="69">
        <f t="shared" si="33"/>
        <v>0</v>
      </c>
    </row>
    <row r="476" spans="1:14" ht="15.6" x14ac:dyDescent="0.3">
      <c r="A476" s="162"/>
      <c r="B476" s="60" t="s">
        <v>1038</v>
      </c>
      <c r="C476" s="71">
        <v>733</v>
      </c>
      <c r="D476" s="112" t="s">
        <v>1039</v>
      </c>
      <c r="E476" s="112" t="s">
        <v>42</v>
      </c>
      <c r="F476" s="63">
        <v>243.88</v>
      </c>
      <c r="G476" s="64">
        <f t="shared" si="31"/>
        <v>0</v>
      </c>
      <c r="H476" s="65">
        <f t="shared" si="32"/>
        <v>0</v>
      </c>
      <c r="I476" s="67">
        <v>5</v>
      </c>
      <c r="J476" s="67">
        <v>30</v>
      </c>
      <c r="K476" s="160"/>
      <c r="L476" s="69">
        <f t="shared" si="33"/>
        <v>0</v>
      </c>
    </row>
    <row r="477" spans="1:14" ht="15.6" x14ac:dyDescent="0.3">
      <c r="A477" s="162"/>
      <c r="B477" s="60" t="s">
        <v>1040</v>
      </c>
      <c r="C477" s="71">
        <v>733</v>
      </c>
      <c r="D477" s="112" t="s">
        <v>1041</v>
      </c>
      <c r="E477" s="112" t="s">
        <v>45</v>
      </c>
      <c r="F477" s="63">
        <v>415.53999999999996</v>
      </c>
      <c r="G477" s="64">
        <f t="shared" si="31"/>
        <v>0</v>
      </c>
      <c r="H477" s="65">
        <f t="shared" si="32"/>
        <v>0</v>
      </c>
      <c r="I477" s="67">
        <v>3</v>
      </c>
      <c r="J477" s="67">
        <v>18</v>
      </c>
      <c r="K477" s="160"/>
      <c r="L477" s="69">
        <f t="shared" si="33"/>
        <v>0</v>
      </c>
    </row>
    <row r="478" spans="1:14" ht="15.6" x14ac:dyDescent="0.3">
      <c r="A478" s="162"/>
      <c r="B478" s="60" t="s">
        <v>1042</v>
      </c>
      <c r="C478" s="71">
        <v>733</v>
      </c>
      <c r="D478" s="113" t="s">
        <v>1043</v>
      </c>
      <c r="E478" s="112" t="s">
        <v>48</v>
      </c>
      <c r="F478" s="63">
        <v>909.73</v>
      </c>
      <c r="G478" s="64">
        <f t="shared" si="31"/>
        <v>0</v>
      </c>
      <c r="H478" s="65">
        <f t="shared" si="32"/>
        <v>0</v>
      </c>
      <c r="I478" s="67">
        <v>2</v>
      </c>
      <c r="J478" s="67">
        <v>8</v>
      </c>
      <c r="K478" s="160"/>
      <c r="L478" s="69">
        <f t="shared" si="33"/>
        <v>0</v>
      </c>
    </row>
    <row r="479" spans="1:14" ht="15.6" x14ac:dyDescent="0.3">
      <c r="A479" s="188"/>
      <c r="B479" s="60" t="s">
        <v>1044</v>
      </c>
      <c r="C479" s="61">
        <v>733</v>
      </c>
      <c r="D479" s="163" t="s">
        <v>1045</v>
      </c>
      <c r="E479" s="163" t="s">
        <v>51</v>
      </c>
      <c r="F479" s="63">
        <v>2353.94</v>
      </c>
      <c r="G479" s="64">
        <f t="shared" si="31"/>
        <v>0</v>
      </c>
      <c r="H479" s="65">
        <f t="shared" si="32"/>
        <v>0</v>
      </c>
      <c r="I479" s="67">
        <v>2</v>
      </c>
      <c r="J479" s="67">
        <v>6</v>
      </c>
      <c r="K479" s="160"/>
      <c r="L479" s="69">
        <f t="shared" si="33"/>
        <v>0</v>
      </c>
    </row>
    <row r="480" spans="1:14" ht="15.75" customHeight="1" x14ac:dyDescent="0.3">
      <c r="A480" s="37"/>
      <c r="B480" s="38"/>
      <c r="C480" s="39"/>
      <c r="D480" s="40" t="s">
        <v>1046</v>
      </c>
      <c r="E480" s="41"/>
      <c r="F480" s="42" t="s">
        <v>14</v>
      </c>
      <c r="G480" s="81">
        <f t="shared" si="31"/>
        <v>0</v>
      </c>
      <c r="H480" s="44" t="str">
        <f t="shared" si="32"/>
        <v>-</v>
      </c>
      <c r="I480" s="45"/>
      <c r="J480" s="46"/>
      <c r="K480" s="47"/>
      <c r="L480" s="48"/>
      <c r="M480" s="1"/>
      <c r="N480" s="13"/>
    </row>
    <row r="481" spans="1:16" s="142" customFormat="1" ht="15.6" x14ac:dyDescent="0.3">
      <c r="A481" s="132"/>
      <c r="B481" s="189" t="s">
        <v>1047</v>
      </c>
      <c r="C481" s="190">
        <v>618</v>
      </c>
      <c r="D481" s="191" t="s">
        <v>1048</v>
      </c>
      <c r="E481" s="191" t="s">
        <v>65</v>
      </c>
      <c r="F481" s="192">
        <v>9.5500000000000007</v>
      </c>
      <c r="G481" s="86">
        <f t="shared" si="31"/>
        <v>0</v>
      </c>
      <c r="H481" s="87">
        <f t="shared" si="32"/>
        <v>0</v>
      </c>
      <c r="I481" s="193">
        <v>25</v>
      </c>
      <c r="J481" s="194">
        <v>4300</v>
      </c>
      <c r="K481" s="195"/>
      <c r="L481" s="90">
        <f t="shared" ref="L481:L499" si="34">IFERROR(H481*K481,0)</f>
        <v>0</v>
      </c>
      <c r="M481" s="140"/>
      <c r="N481" s="141"/>
      <c r="P481" s="14"/>
    </row>
    <row r="482" spans="1:16" s="142" customFormat="1" ht="15.6" x14ac:dyDescent="0.3">
      <c r="A482" s="132"/>
      <c r="B482" s="165"/>
      <c r="C482" s="166"/>
      <c r="D482" s="167"/>
      <c r="E482" s="167"/>
      <c r="F482" s="183" t="s">
        <v>14</v>
      </c>
      <c r="G482" s="95">
        <f t="shared" si="31"/>
        <v>0</v>
      </c>
      <c r="H482" s="96" t="str">
        <f t="shared" si="32"/>
        <v>-</v>
      </c>
      <c r="I482" s="196"/>
      <c r="J482" s="168"/>
      <c r="K482" s="197"/>
      <c r="L482" s="100"/>
      <c r="M482" s="140"/>
      <c r="N482" s="141"/>
    </row>
    <row r="483" spans="1:16" ht="15.6" x14ac:dyDescent="0.3">
      <c r="A483" s="49"/>
      <c r="B483" s="50" t="s">
        <v>1049</v>
      </c>
      <c r="C483" s="83">
        <v>618</v>
      </c>
      <c r="D483" s="52" t="s">
        <v>1050</v>
      </c>
      <c r="E483" s="52" t="s">
        <v>71</v>
      </c>
      <c r="F483" s="53">
        <v>6.75</v>
      </c>
      <c r="G483" s="54">
        <f t="shared" si="31"/>
        <v>0</v>
      </c>
      <c r="H483" s="55">
        <f t="shared" si="32"/>
        <v>0</v>
      </c>
      <c r="I483" s="56">
        <v>25</v>
      </c>
      <c r="J483" s="57">
        <v>2500</v>
      </c>
      <c r="K483" s="58"/>
      <c r="L483" s="59">
        <f t="shared" si="34"/>
        <v>0</v>
      </c>
      <c r="M483" s="1"/>
      <c r="N483" s="13"/>
    </row>
    <row r="484" spans="1:16" ht="15.6" x14ac:dyDescent="0.3">
      <c r="A484" s="49"/>
      <c r="B484" s="60" t="s">
        <v>1051</v>
      </c>
      <c r="C484" s="71">
        <v>618</v>
      </c>
      <c r="D484" s="62" t="s">
        <v>1052</v>
      </c>
      <c r="E484" s="62" t="s">
        <v>77</v>
      </c>
      <c r="F484" s="63">
        <v>9.7799999999999994</v>
      </c>
      <c r="G484" s="64">
        <f t="shared" si="31"/>
        <v>0</v>
      </c>
      <c r="H484" s="65">
        <f t="shared" si="32"/>
        <v>0</v>
      </c>
      <c r="I484" s="66">
        <v>25</v>
      </c>
      <c r="J484" s="67">
        <v>1500</v>
      </c>
      <c r="K484" s="68"/>
      <c r="L484" s="69">
        <f t="shared" si="34"/>
        <v>0</v>
      </c>
      <c r="M484" s="1"/>
      <c r="N484" s="13"/>
    </row>
    <row r="485" spans="1:16" ht="15.6" x14ac:dyDescent="0.3">
      <c r="A485" s="49"/>
      <c r="B485" s="70" t="s">
        <v>1053</v>
      </c>
      <c r="C485" s="71">
        <v>618</v>
      </c>
      <c r="D485" s="72" t="s">
        <v>1054</v>
      </c>
      <c r="E485" s="72" t="s">
        <v>80</v>
      </c>
      <c r="F485" s="73">
        <v>8.58</v>
      </c>
      <c r="G485" s="74">
        <f t="shared" si="31"/>
        <v>0</v>
      </c>
      <c r="H485" s="75">
        <f t="shared" si="32"/>
        <v>0</v>
      </c>
      <c r="I485" s="76">
        <v>25</v>
      </c>
      <c r="J485" s="77">
        <v>1500</v>
      </c>
      <c r="K485" s="78"/>
      <c r="L485" s="79">
        <f t="shared" si="34"/>
        <v>0</v>
      </c>
      <c r="M485" s="1"/>
      <c r="N485" s="13"/>
    </row>
    <row r="486" spans="1:16" ht="15.6" x14ac:dyDescent="0.3">
      <c r="A486" s="49"/>
      <c r="B486" s="91"/>
      <c r="C486" s="92"/>
      <c r="D486" s="93"/>
      <c r="E486" s="93"/>
      <c r="F486" s="94" t="s">
        <v>14</v>
      </c>
      <c r="G486" s="95">
        <f t="shared" si="31"/>
        <v>0</v>
      </c>
      <c r="H486" s="96" t="str">
        <f t="shared" si="32"/>
        <v>-</v>
      </c>
      <c r="I486" s="97"/>
      <c r="J486" s="98"/>
      <c r="K486" s="99"/>
      <c r="L486" s="100"/>
      <c r="M486" s="1"/>
      <c r="N486" s="13"/>
    </row>
    <row r="487" spans="1:16" ht="15.6" x14ac:dyDescent="0.3">
      <c r="A487" s="49"/>
      <c r="B487" s="50" t="s">
        <v>1055</v>
      </c>
      <c r="C487" s="83">
        <v>618</v>
      </c>
      <c r="D487" s="52" t="s">
        <v>1056</v>
      </c>
      <c r="E487" s="52" t="s">
        <v>89</v>
      </c>
      <c r="F487" s="53">
        <v>10.42</v>
      </c>
      <c r="G487" s="54">
        <f t="shared" si="31"/>
        <v>0</v>
      </c>
      <c r="H487" s="55">
        <f t="shared" si="32"/>
        <v>0</v>
      </c>
      <c r="I487" s="56">
        <v>25</v>
      </c>
      <c r="J487" s="57">
        <v>500</v>
      </c>
      <c r="K487" s="58"/>
      <c r="L487" s="59">
        <f t="shared" si="34"/>
        <v>0</v>
      </c>
      <c r="M487" s="1"/>
      <c r="N487" s="13"/>
    </row>
    <row r="488" spans="1:16" ht="15.6" x14ac:dyDescent="0.3">
      <c r="A488" s="49"/>
      <c r="B488" s="60" t="s">
        <v>1057</v>
      </c>
      <c r="C488" s="71">
        <v>618</v>
      </c>
      <c r="D488" s="62" t="s">
        <v>1058</v>
      </c>
      <c r="E488" s="62" t="s">
        <v>95</v>
      </c>
      <c r="F488" s="63">
        <v>18.03</v>
      </c>
      <c r="G488" s="64">
        <f t="shared" si="31"/>
        <v>0</v>
      </c>
      <c r="H488" s="65">
        <f t="shared" si="32"/>
        <v>0</v>
      </c>
      <c r="I488" s="66">
        <v>30</v>
      </c>
      <c r="J488" s="67">
        <v>600</v>
      </c>
      <c r="K488" s="68"/>
      <c r="L488" s="69">
        <f t="shared" si="34"/>
        <v>0</v>
      </c>
      <c r="M488" s="1"/>
      <c r="N488" s="13"/>
    </row>
    <row r="489" spans="1:16" ht="15.6" x14ac:dyDescent="0.3">
      <c r="A489" s="49"/>
      <c r="B489" s="60" t="s">
        <v>1059</v>
      </c>
      <c r="C489" s="71">
        <v>618</v>
      </c>
      <c r="D489" s="62" t="s">
        <v>1060</v>
      </c>
      <c r="E489" s="62" t="s">
        <v>98</v>
      </c>
      <c r="F489" s="63">
        <v>15.87</v>
      </c>
      <c r="G489" s="64">
        <f t="shared" si="31"/>
        <v>0</v>
      </c>
      <c r="H489" s="65">
        <f t="shared" si="32"/>
        <v>0</v>
      </c>
      <c r="I489" s="66">
        <v>25</v>
      </c>
      <c r="J489" s="67">
        <v>700</v>
      </c>
      <c r="K489" s="68"/>
      <c r="L489" s="69">
        <f t="shared" si="34"/>
        <v>0</v>
      </c>
      <c r="M489" s="1"/>
      <c r="N489" s="13"/>
    </row>
    <row r="490" spans="1:16" ht="15.6" x14ac:dyDescent="0.3">
      <c r="A490" s="49"/>
      <c r="B490" s="70" t="s">
        <v>1061</v>
      </c>
      <c r="C490" s="71">
        <v>618</v>
      </c>
      <c r="D490" s="72" t="s">
        <v>1062</v>
      </c>
      <c r="E490" s="72" t="s">
        <v>101</v>
      </c>
      <c r="F490" s="73">
        <v>16.59</v>
      </c>
      <c r="G490" s="74">
        <f t="shared" si="31"/>
        <v>0</v>
      </c>
      <c r="H490" s="75">
        <f t="shared" si="32"/>
        <v>0</v>
      </c>
      <c r="I490" s="76">
        <v>25</v>
      </c>
      <c r="J490" s="77">
        <v>700</v>
      </c>
      <c r="K490" s="78"/>
      <c r="L490" s="79">
        <f t="shared" si="34"/>
        <v>0</v>
      </c>
      <c r="M490" s="1"/>
      <c r="N490" s="13"/>
    </row>
    <row r="491" spans="1:16" ht="15.6" x14ac:dyDescent="0.3">
      <c r="A491" s="49"/>
      <c r="B491" s="91"/>
      <c r="C491" s="92"/>
      <c r="D491" s="93"/>
      <c r="E491" s="93"/>
      <c r="F491" s="94" t="s">
        <v>14</v>
      </c>
      <c r="G491" s="95">
        <f t="shared" si="31"/>
        <v>0</v>
      </c>
      <c r="H491" s="96" t="str">
        <f t="shared" si="32"/>
        <v>-</v>
      </c>
      <c r="I491" s="97"/>
      <c r="J491" s="98"/>
      <c r="K491" s="99"/>
      <c r="L491" s="100"/>
      <c r="M491" s="1"/>
      <c r="N491" s="13"/>
    </row>
    <row r="492" spans="1:16" ht="15.6" x14ac:dyDescent="0.3">
      <c r="A492" s="49"/>
      <c r="B492" s="50" t="s">
        <v>1063</v>
      </c>
      <c r="C492" s="83">
        <v>618</v>
      </c>
      <c r="D492" s="52" t="s">
        <v>1064</v>
      </c>
      <c r="E492" s="52" t="s">
        <v>104</v>
      </c>
      <c r="F492" s="53">
        <v>27.37</v>
      </c>
      <c r="G492" s="54">
        <f t="shared" si="31"/>
        <v>0</v>
      </c>
      <c r="H492" s="55">
        <f t="shared" si="32"/>
        <v>0</v>
      </c>
      <c r="I492" s="56">
        <v>10</v>
      </c>
      <c r="J492" s="57">
        <v>320</v>
      </c>
      <c r="K492" s="58"/>
      <c r="L492" s="59">
        <f t="shared" si="34"/>
        <v>0</v>
      </c>
      <c r="M492" s="1"/>
      <c r="N492" s="13"/>
    </row>
    <row r="493" spans="1:16" ht="15.6" x14ac:dyDescent="0.3">
      <c r="A493" s="49"/>
      <c r="B493" s="70" t="s">
        <v>1065</v>
      </c>
      <c r="C493" s="71">
        <v>618</v>
      </c>
      <c r="D493" s="72" t="s">
        <v>1066</v>
      </c>
      <c r="E493" s="72" t="s">
        <v>110</v>
      </c>
      <c r="F493" s="73">
        <v>24.290000000000003</v>
      </c>
      <c r="G493" s="74">
        <f t="shared" si="31"/>
        <v>0</v>
      </c>
      <c r="H493" s="75">
        <f t="shared" si="32"/>
        <v>0</v>
      </c>
      <c r="I493" s="76">
        <v>10</v>
      </c>
      <c r="J493" s="77">
        <v>300</v>
      </c>
      <c r="K493" s="78"/>
      <c r="L493" s="79">
        <f t="shared" si="34"/>
        <v>0</v>
      </c>
      <c r="M493" s="1"/>
      <c r="N493" s="13"/>
    </row>
    <row r="494" spans="1:16" ht="15.6" x14ac:dyDescent="0.3">
      <c r="A494" s="49"/>
      <c r="B494" s="91"/>
      <c r="C494" s="92"/>
      <c r="D494" s="93"/>
      <c r="E494" s="93"/>
      <c r="F494" s="94" t="s">
        <v>14</v>
      </c>
      <c r="G494" s="95">
        <f t="shared" si="31"/>
        <v>0</v>
      </c>
      <c r="H494" s="96" t="str">
        <f t="shared" si="32"/>
        <v>-</v>
      </c>
      <c r="I494" s="97"/>
      <c r="J494" s="98"/>
      <c r="K494" s="99"/>
      <c r="L494" s="100"/>
      <c r="M494" s="1"/>
      <c r="N494" s="13"/>
    </row>
    <row r="495" spans="1:16" ht="15.6" x14ac:dyDescent="0.3">
      <c r="A495" s="49"/>
      <c r="B495" s="70" t="s">
        <v>1067</v>
      </c>
      <c r="C495" s="71">
        <v>618</v>
      </c>
      <c r="D495" s="72" t="s">
        <v>1068</v>
      </c>
      <c r="E495" s="72" t="s">
        <v>119</v>
      </c>
      <c r="F495" s="73">
        <v>30.430000000000003</v>
      </c>
      <c r="G495" s="74">
        <f t="shared" si="31"/>
        <v>0</v>
      </c>
      <c r="H495" s="75">
        <f t="shared" si="32"/>
        <v>0</v>
      </c>
      <c r="I495" s="76">
        <v>1</v>
      </c>
      <c r="J495" s="77">
        <v>200</v>
      </c>
      <c r="K495" s="78"/>
      <c r="L495" s="79">
        <f t="shared" si="34"/>
        <v>0</v>
      </c>
      <c r="M495" s="1"/>
      <c r="N495" s="13"/>
    </row>
    <row r="496" spans="1:16" ht="15.6" x14ac:dyDescent="0.3">
      <c r="A496" s="49"/>
      <c r="B496" s="91"/>
      <c r="C496" s="92"/>
      <c r="D496" s="93"/>
      <c r="E496" s="93"/>
      <c r="F496" s="94" t="s">
        <v>14</v>
      </c>
      <c r="G496" s="95">
        <f t="shared" si="31"/>
        <v>0</v>
      </c>
      <c r="H496" s="96" t="str">
        <f t="shared" si="32"/>
        <v>-</v>
      </c>
      <c r="I496" s="97"/>
      <c r="J496" s="98"/>
      <c r="K496" s="99"/>
      <c r="L496" s="100"/>
      <c r="M496" s="1"/>
      <c r="N496" s="13"/>
    </row>
    <row r="497" spans="1:14" ht="15.6" x14ac:dyDescent="0.3">
      <c r="A497" s="49"/>
      <c r="B497" s="82" t="s">
        <v>1069</v>
      </c>
      <c r="C497" s="83">
        <v>618</v>
      </c>
      <c r="D497" s="84" t="s">
        <v>1070</v>
      </c>
      <c r="E497" s="84" t="s">
        <v>131</v>
      </c>
      <c r="F497" s="85">
        <v>39.19</v>
      </c>
      <c r="G497" s="86">
        <f t="shared" si="31"/>
        <v>0</v>
      </c>
      <c r="H497" s="87">
        <f t="shared" si="32"/>
        <v>0</v>
      </c>
      <c r="I497" s="88">
        <v>1</v>
      </c>
      <c r="J497" s="22">
        <v>140</v>
      </c>
      <c r="K497" s="89"/>
      <c r="L497" s="90">
        <f t="shared" si="34"/>
        <v>0</v>
      </c>
      <c r="M497" s="1"/>
      <c r="N497" s="13"/>
    </row>
    <row r="498" spans="1:14" ht="15.6" x14ac:dyDescent="0.3">
      <c r="A498" s="49"/>
      <c r="B498" s="91"/>
      <c r="C498" s="92"/>
      <c r="D498" s="93"/>
      <c r="E498" s="93"/>
      <c r="F498" s="94" t="s">
        <v>14</v>
      </c>
      <c r="G498" s="95">
        <f t="shared" si="31"/>
        <v>0</v>
      </c>
      <c r="H498" s="96" t="str">
        <f t="shared" si="32"/>
        <v>-</v>
      </c>
      <c r="I498" s="97"/>
      <c r="J498" s="98"/>
      <c r="K498" s="99"/>
      <c r="L498" s="100"/>
      <c r="M498" s="1"/>
      <c r="N498" s="13"/>
    </row>
    <row r="499" spans="1:14" ht="15.6" x14ac:dyDescent="0.3">
      <c r="A499" s="49"/>
      <c r="B499" s="82" t="s">
        <v>1071</v>
      </c>
      <c r="C499" s="83">
        <v>618</v>
      </c>
      <c r="D499" s="84" t="s">
        <v>1072</v>
      </c>
      <c r="E499" s="84" t="s">
        <v>146</v>
      </c>
      <c r="F499" s="85">
        <v>114.65</v>
      </c>
      <c r="G499" s="86">
        <f t="shared" si="31"/>
        <v>0</v>
      </c>
      <c r="H499" s="87">
        <f t="shared" si="32"/>
        <v>0</v>
      </c>
      <c r="I499" s="88">
        <v>1</v>
      </c>
      <c r="J499" s="22">
        <v>60</v>
      </c>
      <c r="K499" s="89"/>
      <c r="L499" s="90">
        <f t="shared" si="34"/>
        <v>0</v>
      </c>
      <c r="M499" s="1"/>
      <c r="N499" s="13"/>
    </row>
    <row r="500" spans="1:14" ht="15.6" x14ac:dyDescent="0.3">
      <c r="A500" s="37"/>
      <c r="B500" s="38"/>
      <c r="C500" s="39"/>
      <c r="D500" s="40" t="s">
        <v>1073</v>
      </c>
      <c r="E500" s="41"/>
      <c r="F500" s="198" t="s">
        <v>14</v>
      </c>
      <c r="G500" s="81">
        <f t="shared" si="31"/>
        <v>0</v>
      </c>
      <c r="H500" s="44" t="str">
        <f t="shared" si="32"/>
        <v>-</v>
      </c>
      <c r="I500" s="45"/>
      <c r="J500" s="46"/>
      <c r="K500" s="47"/>
      <c r="L500" s="48"/>
      <c r="M500" s="1"/>
      <c r="N500" s="13"/>
    </row>
    <row r="501" spans="1:14" ht="15.6" x14ac:dyDescent="0.3">
      <c r="A501" s="49"/>
      <c r="B501" s="50" t="s">
        <v>1074</v>
      </c>
      <c r="C501" s="83">
        <v>617</v>
      </c>
      <c r="D501" s="52" t="s">
        <v>1075</v>
      </c>
      <c r="E501" s="52" t="s">
        <v>18</v>
      </c>
      <c r="F501" s="53">
        <v>5.8</v>
      </c>
      <c r="G501" s="54">
        <f t="shared" si="31"/>
        <v>0</v>
      </c>
      <c r="H501" s="55">
        <f t="shared" si="32"/>
        <v>0</v>
      </c>
      <c r="I501" s="56">
        <v>25</v>
      </c>
      <c r="J501" s="57">
        <v>3300</v>
      </c>
      <c r="K501" s="58"/>
      <c r="L501" s="59">
        <f t="shared" ref="L501:L514" si="35">IFERROR(H501*K501,0)</f>
        <v>0</v>
      </c>
      <c r="M501" s="1"/>
      <c r="N501" s="13"/>
    </row>
    <row r="502" spans="1:14" ht="15.6" x14ac:dyDescent="0.3">
      <c r="A502" s="49"/>
      <c r="B502" s="60" t="s">
        <v>1076</v>
      </c>
      <c r="C502" s="71">
        <v>617</v>
      </c>
      <c r="D502" s="62" t="s">
        <v>1077</v>
      </c>
      <c r="E502" s="62" t="s">
        <v>21</v>
      </c>
      <c r="F502" s="63">
        <v>3.6199999999999997</v>
      </c>
      <c r="G502" s="64">
        <f t="shared" si="31"/>
        <v>0</v>
      </c>
      <c r="H502" s="65">
        <f t="shared" si="32"/>
        <v>0</v>
      </c>
      <c r="I502" s="66">
        <v>25</v>
      </c>
      <c r="J502" s="67">
        <v>3000</v>
      </c>
      <c r="K502" s="68"/>
      <c r="L502" s="69">
        <f t="shared" si="35"/>
        <v>0</v>
      </c>
      <c r="M502" s="1"/>
      <c r="N502" s="13"/>
    </row>
    <row r="503" spans="1:14" ht="15.6" x14ac:dyDescent="0.3">
      <c r="A503" s="49"/>
      <c r="B503" s="60" t="s">
        <v>1078</v>
      </c>
      <c r="C503" s="71">
        <v>617</v>
      </c>
      <c r="D503" s="62" t="s">
        <v>1079</v>
      </c>
      <c r="E503" s="62" t="s">
        <v>24</v>
      </c>
      <c r="F503" s="63">
        <v>5.75</v>
      </c>
      <c r="G503" s="64">
        <f t="shared" si="31"/>
        <v>0</v>
      </c>
      <c r="H503" s="65">
        <f t="shared" si="32"/>
        <v>0</v>
      </c>
      <c r="I503" s="66">
        <v>25</v>
      </c>
      <c r="J503" s="67">
        <v>2500</v>
      </c>
      <c r="K503" s="68"/>
      <c r="L503" s="69">
        <f t="shared" si="35"/>
        <v>0</v>
      </c>
      <c r="M503" s="1"/>
      <c r="N503" s="13"/>
    </row>
    <row r="504" spans="1:14" ht="15.6" x14ac:dyDescent="0.3">
      <c r="A504" s="49"/>
      <c r="B504" s="60" t="s">
        <v>1080</v>
      </c>
      <c r="C504" s="71">
        <v>617</v>
      </c>
      <c r="D504" s="62" t="s">
        <v>1081</v>
      </c>
      <c r="E504" s="62" t="s">
        <v>27</v>
      </c>
      <c r="F504" s="63">
        <v>3.13</v>
      </c>
      <c r="G504" s="64">
        <f t="shared" si="31"/>
        <v>0</v>
      </c>
      <c r="H504" s="65">
        <f t="shared" si="32"/>
        <v>0</v>
      </c>
      <c r="I504" s="66">
        <v>25</v>
      </c>
      <c r="J504" s="67">
        <v>1400</v>
      </c>
      <c r="K504" s="68"/>
      <c r="L504" s="69">
        <f t="shared" si="35"/>
        <v>0</v>
      </c>
      <c r="M504" s="1"/>
      <c r="N504" s="13"/>
    </row>
    <row r="505" spans="1:14" ht="15.6" x14ac:dyDescent="0.3">
      <c r="A505" s="49"/>
      <c r="B505" s="60" t="s">
        <v>1082</v>
      </c>
      <c r="C505" s="71">
        <v>617</v>
      </c>
      <c r="D505" s="62" t="s">
        <v>1083</v>
      </c>
      <c r="E505" s="62" t="s">
        <v>30</v>
      </c>
      <c r="F505" s="63">
        <v>6.63</v>
      </c>
      <c r="G505" s="64">
        <f t="shared" si="31"/>
        <v>0</v>
      </c>
      <c r="H505" s="65">
        <f t="shared" si="32"/>
        <v>0</v>
      </c>
      <c r="I505" s="66">
        <v>25</v>
      </c>
      <c r="J505" s="67">
        <v>850</v>
      </c>
      <c r="K505" s="68"/>
      <c r="L505" s="69">
        <f t="shared" si="35"/>
        <v>0</v>
      </c>
      <c r="M505" s="1"/>
      <c r="N505" s="13"/>
    </row>
    <row r="506" spans="1:14" ht="15.6" x14ac:dyDescent="0.3">
      <c r="A506" s="49"/>
      <c r="B506" s="70" t="s">
        <v>1084</v>
      </c>
      <c r="C506" s="71">
        <v>617</v>
      </c>
      <c r="D506" s="72" t="s">
        <v>1085</v>
      </c>
      <c r="E506" s="72" t="s">
        <v>33</v>
      </c>
      <c r="F506" s="73">
        <v>5.79</v>
      </c>
      <c r="G506" s="74">
        <f t="shared" si="31"/>
        <v>0</v>
      </c>
      <c r="H506" s="75">
        <f t="shared" si="32"/>
        <v>0</v>
      </c>
      <c r="I506" s="76">
        <v>25</v>
      </c>
      <c r="J506" s="77">
        <v>500</v>
      </c>
      <c r="K506" s="78"/>
      <c r="L506" s="79">
        <f t="shared" si="35"/>
        <v>0</v>
      </c>
      <c r="M506" s="1"/>
      <c r="N506" s="13"/>
    </row>
    <row r="507" spans="1:14" ht="15.6" x14ac:dyDescent="0.3">
      <c r="A507" s="49"/>
      <c r="B507" s="60" t="s">
        <v>1086</v>
      </c>
      <c r="C507" s="61">
        <v>617</v>
      </c>
      <c r="D507" s="62" t="s">
        <v>1087</v>
      </c>
      <c r="E507" s="62" t="s">
        <v>36</v>
      </c>
      <c r="F507" s="63">
        <v>13.48</v>
      </c>
      <c r="G507" s="64">
        <f t="shared" si="31"/>
        <v>0</v>
      </c>
      <c r="H507" s="65">
        <f t="shared" si="32"/>
        <v>0</v>
      </c>
      <c r="I507" s="66">
        <v>10</v>
      </c>
      <c r="J507" s="67">
        <v>300</v>
      </c>
      <c r="K507" s="68"/>
      <c r="L507" s="69">
        <f t="shared" si="35"/>
        <v>0</v>
      </c>
      <c r="M507" s="1"/>
      <c r="N507" s="13"/>
    </row>
    <row r="508" spans="1:14" ht="15.6" x14ac:dyDescent="0.3">
      <c r="A508" s="49"/>
      <c r="B508" s="60" t="s">
        <v>1088</v>
      </c>
      <c r="C508" s="71">
        <v>617</v>
      </c>
      <c r="D508" s="62" t="s">
        <v>1089</v>
      </c>
      <c r="E508" s="62" t="s">
        <v>39</v>
      </c>
      <c r="F508" s="63">
        <v>17.830000000000002</v>
      </c>
      <c r="G508" s="64">
        <f t="shared" si="31"/>
        <v>0</v>
      </c>
      <c r="H508" s="65">
        <f t="shared" si="32"/>
        <v>0</v>
      </c>
      <c r="I508" s="66">
        <v>1</v>
      </c>
      <c r="J508" s="67">
        <v>200</v>
      </c>
      <c r="K508" s="68"/>
      <c r="L508" s="69">
        <f t="shared" si="35"/>
        <v>0</v>
      </c>
      <c r="M508" s="1"/>
      <c r="N508" s="13"/>
    </row>
    <row r="509" spans="1:14" ht="15.6" x14ac:dyDescent="0.3">
      <c r="A509" s="49"/>
      <c r="B509" s="60" t="s">
        <v>1090</v>
      </c>
      <c r="C509" s="71">
        <v>617</v>
      </c>
      <c r="D509" s="62" t="s">
        <v>1091</v>
      </c>
      <c r="E509" s="62" t="s">
        <v>42</v>
      </c>
      <c r="F509" s="63">
        <v>26.080000000000002</v>
      </c>
      <c r="G509" s="64">
        <f t="shared" si="31"/>
        <v>0</v>
      </c>
      <c r="H509" s="65">
        <f t="shared" si="32"/>
        <v>0</v>
      </c>
      <c r="I509" s="66">
        <v>1</v>
      </c>
      <c r="J509" s="67">
        <v>140</v>
      </c>
      <c r="K509" s="68"/>
      <c r="L509" s="69">
        <f t="shared" si="35"/>
        <v>0</v>
      </c>
      <c r="M509" s="1"/>
      <c r="N509" s="13"/>
    </row>
    <row r="510" spans="1:14" ht="15.6" x14ac:dyDescent="0.3">
      <c r="A510" s="49"/>
      <c r="B510" s="60" t="s">
        <v>1092</v>
      </c>
      <c r="C510" s="71">
        <v>617</v>
      </c>
      <c r="D510" s="62" t="s">
        <v>1093</v>
      </c>
      <c r="E510" s="62" t="s">
        <v>45</v>
      </c>
      <c r="F510" s="63">
        <v>47.989999999999995</v>
      </c>
      <c r="G510" s="64">
        <f t="shared" si="31"/>
        <v>0</v>
      </c>
      <c r="H510" s="65">
        <f t="shared" si="32"/>
        <v>0</v>
      </c>
      <c r="I510" s="66">
        <v>1</v>
      </c>
      <c r="J510" s="67">
        <v>60</v>
      </c>
      <c r="K510" s="68"/>
      <c r="L510" s="69">
        <f t="shared" si="35"/>
        <v>0</v>
      </c>
      <c r="M510" s="1"/>
      <c r="N510" s="13"/>
    </row>
    <row r="511" spans="1:14" ht="15.6" x14ac:dyDescent="0.3">
      <c r="A511" s="49"/>
      <c r="B511" s="60" t="s">
        <v>1094</v>
      </c>
      <c r="C511" s="71">
        <v>617</v>
      </c>
      <c r="D511" s="62" t="s">
        <v>1095</v>
      </c>
      <c r="E511" s="62" t="s">
        <v>48</v>
      </c>
      <c r="F511" s="63">
        <v>139.72</v>
      </c>
      <c r="G511" s="64">
        <f t="shared" si="31"/>
        <v>0</v>
      </c>
      <c r="H511" s="65">
        <f t="shared" si="32"/>
        <v>0</v>
      </c>
      <c r="I511" s="66">
        <v>1</v>
      </c>
      <c r="J511" s="67">
        <v>30</v>
      </c>
      <c r="K511" s="68"/>
      <c r="L511" s="69">
        <f t="shared" si="35"/>
        <v>0</v>
      </c>
      <c r="M511" s="1"/>
      <c r="N511" s="13"/>
    </row>
    <row r="512" spans="1:14" ht="15.6" x14ac:dyDescent="0.3">
      <c r="A512" s="49"/>
      <c r="B512" s="60" t="s">
        <v>1096</v>
      </c>
      <c r="C512" s="71">
        <v>617</v>
      </c>
      <c r="D512" s="62" t="s">
        <v>1097</v>
      </c>
      <c r="E512" s="62" t="s">
        <v>51</v>
      </c>
      <c r="F512" s="63">
        <v>179.94</v>
      </c>
      <c r="G512" s="64">
        <f t="shared" si="31"/>
        <v>0</v>
      </c>
      <c r="H512" s="65">
        <f t="shared" si="32"/>
        <v>0</v>
      </c>
      <c r="I512" s="66">
        <v>1</v>
      </c>
      <c r="J512" s="67">
        <v>20</v>
      </c>
      <c r="K512" s="68"/>
      <c r="L512" s="69">
        <f t="shared" si="35"/>
        <v>0</v>
      </c>
      <c r="M512" s="1"/>
      <c r="N512" s="13"/>
    </row>
    <row r="513" spans="1:14" ht="15.6" x14ac:dyDescent="0.3">
      <c r="A513" s="49"/>
      <c r="B513" s="60" t="s">
        <v>1098</v>
      </c>
      <c r="C513" s="71">
        <v>617</v>
      </c>
      <c r="D513" s="62" t="s">
        <v>1099</v>
      </c>
      <c r="E513" s="62" t="s">
        <v>54</v>
      </c>
      <c r="F513" s="63">
        <v>328.4</v>
      </c>
      <c r="G513" s="64">
        <f t="shared" si="31"/>
        <v>0</v>
      </c>
      <c r="H513" s="65">
        <f t="shared" si="32"/>
        <v>0</v>
      </c>
      <c r="I513" s="66">
        <v>1</v>
      </c>
      <c r="J513" s="67">
        <v>25</v>
      </c>
      <c r="K513" s="68"/>
      <c r="L513" s="69">
        <f t="shared" si="35"/>
        <v>0</v>
      </c>
      <c r="M513" s="1"/>
      <c r="N513" s="13"/>
    </row>
    <row r="514" spans="1:14" ht="15.6" x14ac:dyDescent="0.3">
      <c r="A514" s="199"/>
      <c r="B514" s="60" t="s">
        <v>1100</v>
      </c>
      <c r="C514" s="61">
        <v>617</v>
      </c>
      <c r="D514" s="62" t="s">
        <v>1101</v>
      </c>
      <c r="E514" s="62" t="s">
        <v>60</v>
      </c>
      <c r="F514" s="63">
        <v>4629.9800000000005</v>
      </c>
      <c r="G514" s="64">
        <f t="shared" si="31"/>
        <v>0</v>
      </c>
      <c r="H514" s="65">
        <f t="shared" si="32"/>
        <v>0</v>
      </c>
      <c r="I514" s="66">
        <v>1</v>
      </c>
      <c r="J514" s="67">
        <v>5</v>
      </c>
      <c r="K514" s="68"/>
      <c r="L514" s="69">
        <f t="shared" si="35"/>
        <v>0</v>
      </c>
      <c r="M514" s="1"/>
      <c r="N514" s="13"/>
    </row>
    <row r="515" spans="1:14" ht="15.6" x14ac:dyDescent="0.3"/>
    <row r="519" spans="1:14" ht="15.6" hidden="1" x14ac:dyDescent="0.3">
      <c r="K519" s="207"/>
    </row>
  </sheetData>
  <sheetProtection formatColumns="0" autoFilter="0"/>
  <protectedRanges>
    <protectedRange sqref="G2" name="Range3"/>
    <protectedRange sqref="G5:H514" name="Range2"/>
    <protectedRange sqref="K5:K514" name="Range1"/>
  </protectedRanges>
  <autoFilter ref="K3:K514" xr:uid="{17720E2D-F1F6-4EFA-865B-D6B52A0ED501}"/>
  <mergeCells count="1">
    <mergeCell ref="A2:B2"/>
  </mergeCells>
  <conditionalFormatting sqref="G5:G514">
    <cfRule type="cellIs" dxfId="1" priority="2" operator="notEqual">
      <formula>$G$2</formula>
    </cfRule>
  </conditionalFormatting>
  <conditionalFormatting sqref="H5:H514">
    <cfRule type="cellIs" dxfId="0" priority="1" operator="notEqual">
      <formula>$G$2*$F5</formula>
    </cfRule>
  </conditionalFormatting>
  <pageMargins left="0.7" right="0.7" top="0.75" bottom="0.75" header="0.3" footer="0.3"/>
  <pageSetup scale="56" fitToHeight="0" orientation="portrait" horizontalDpi="4294967292" verticalDpi="4294967292" r:id="rId1"/>
  <headerFooter>
    <oddHeader>&amp;LCOPPER FITTINGS
&amp;K00-046Subject to change without notice&amp;RCOPPER FITTINGS
Page &amp;P of &amp;N</oddHeader>
    <oddFooter>&amp;L&amp;"Calibri,Regular"&amp;10&amp;K000000Alro Products International_x000D_sales@alroproducts.com&amp;C&amp;"Calibri,Regular"&amp;10&amp;K000000 2348 Linden Blvd, Brooklyn, NY 11208_x000D_www.alroproducts.com&amp;R&amp;"Calibri,Regular"&amp;10&amp;K000000Tel: (718) 566-1000_x000D_Fax: (718) 566-1799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Copper Wrot</vt:lpstr>
      <vt:lpstr>'Copper Wrot'!Print_Titles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Ariz John Flores</dc:creator>
  <cp:lastModifiedBy>Ivan Garcia</cp:lastModifiedBy>
  <dcterms:created xsi:type="dcterms:W3CDTF">2025-02-19T16:46:46Z</dcterms:created>
  <dcterms:modified xsi:type="dcterms:W3CDTF">2025-10-09T16:33:33Z</dcterms:modified>
</cp:coreProperties>
</file>