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roproductscom-my.sharepoint.com/personal/ivan_alroproducts_com/Documents/Alro Products International/Miscellaneous/Price lists/NEW FORMAT/PVC S40/052322/"/>
    </mc:Choice>
  </mc:AlternateContent>
  <xr:revisionPtr revIDLastSave="1" documentId="8_{ECC644CD-FCE6-44F5-9AF2-2A834662EF60}" xr6:coauthVersionLast="47" xr6:coauthVersionMax="47" xr10:uidLastSave="{5B121600-5C6E-4FC3-AC85-5340F45F7C2D}"/>
  <bookViews>
    <workbookView xWindow="-108" yWindow="-108" windowWidth="23256" windowHeight="12456" xr2:uid="{526FCE02-A081-4A85-A405-DA7BCF91F5B7}"/>
  </bookViews>
  <sheets>
    <sheet name="PVC SCH 40" sheetId="1" r:id="rId1"/>
  </sheets>
  <definedNames>
    <definedName name="_xlnm._FilterDatabase" localSheetId="0" hidden="1">'PVC SCH 40'!$J$3:$J$683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5" i="1" l="1"/>
  <c r="G465" i="1" s="1"/>
  <c r="K465" i="1" s="1"/>
  <c r="F420" i="1"/>
  <c r="G420" i="1" s="1"/>
  <c r="K420" i="1" s="1"/>
  <c r="F280" i="1"/>
  <c r="G280" i="1" s="1"/>
  <c r="K280" i="1" s="1"/>
  <c r="F57" i="1"/>
  <c r="G57" i="1" s="1"/>
  <c r="K57" i="1" s="1"/>
  <c r="F670" i="1"/>
  <c r="G670" i="1" s="1"/>
  <c r="K670" i="1" s="1"/>
  <c r="F247" i="1" l="1"/>
  <c r="G247" i="1" s="1"/>
  <c r="K247" i="1" s="1"/>
  <c r="F509" i="1"/>
  <c r="G509" i="1" s="1"/>
  <c r="K509" i="1" s="1"/>
  <c r="F595" i="1"/>
  <c r="G595" i="1" s="1"/>
  <c r="K595" i="1" s="1"/>
  <c r="F82" i="1"/>
  <c r="G82" i="1" s="1"/>
  <c r="K82" i="1" s="1"/>
  <c r="F649" i="1"/>
  <c r="G649" i="1" s="1"/>
  <c r="K649" i="1" s="1"/>
  <c r="F7" i="1"/>
  <c r="G7" i="1" s="1"/>
  <c r="K7" i="1" s="1"/>
  <c r="F21" i="1"/>
  <c r="G21" i="1" s="1"/>
  <c r="K21" i="1" s="1"/>
  <c r="F30" i="1"/>
  <c r="G30" i="1" s="1"/>
  <c r="K30" i="1" s="1"/>
  <c r="F39" i="1"/>
  <c r="G39" i="1" s="1"/>
  <c r="K39" i="1" s="1"/>
  <c r="F43" i="1"/>
  <c r="G43" i="1" s="1"/>
  <c r="K43" i="1" s="1"/>
  <c r="F113" i="1"/>
  <c r="G113" i="1" s="1"/>
  <c r="K113" i="1" s="1"/>
  <c r="F123" i="1"/>
  <c r="G123" i="1" s="1"/>
  <c r="K123" i="1" s="1"/>
  <c r="F159" i="1"/>
  <c r="G159" i="1" s="1"/>
  <c r="K159" i="1" s="1"/>
  <c r="F175" i="1"/>
  <c r="G175" i="1" s="1"/>
  <c r="K175" i="1" s="1"/>
  <c r="F269" i="1"/>
  <c r="G269" i="1" s="1"/>
  <c r="K269" i="1" s="1"/>
  <c r="F119" i="1"/>
  <c r="G119" i="1" s="1"/>
  <c r="K119" i="1" s="1"/>
  <c r="F181" i="1"/>
  <c r="G181" i="1" s="1"/>
  <c r="K181" i="1" s="1"/>
  <c r="F258" i="1"/>
  <c r="G258" i="1" s="1"/>
  <c r="K258" i="1" s="1"/>
  <c r="F375" i="1"/>
  <c r="G375" i="1" s="1"/>
  <c r="K375" i="1" s="1"/>
  <c r="F391" i="1"/>
  <c r="G391" i="1" s="1"/>
  <c r="K391" i="1" s="1"/>
  <c r="F408" i="1"/>
  <c r="G408" i="1" s="1"/>
  <c r="K408" i="1" s="1"/>
  <c r="F626" i="1"/>
  <c r="G626" i="1" s="1"/>
  <c r="K626" i="1" s="1"/>
  <c r="F25" i="1"/>
  <c r="G25" i="1" s="1"/>
  <c r="K25" i="1" s="1"/>
  <c r="F302" i="1"/>
  <c r="G302" i="1" s="1"/>
  <c r="K302" i="1" s="1"/>
  <c r="F73" i="1"/>
  <c r="G73" i="1" s="1"/>
  <c r="K73" i="1" s="1"/>
  <c r="F84" i="1"/>
  <c r="G84" i="1" s="1"/>
  <c r="K84" i="1" s="1"/>
  <c r="F88" i="1"/>
  <c r="G88" i="1" s="1"/>
  <c r="K88" i="1" s="1"/>
  <c r="F99" i="1"/>
  <c r="G99" i="1" s="1"/>
  <c r="K99" i="1" s="1"/>
  <c r="F135" i="1"/>
  <c r="G135" i="1" s="1"/>
  <c r="K135" i="1" s="1"/>
  <c r="F171" i="1"/>
  <c r="G171" i="1" s="1"/>
  <c r="K171" i="1" s="1"/>
  <c r="F207" i="1"/>
  <c r="G207" i="1" s="1"/>
  <c r="K207" i="1" s="1"/>
  <c r="F243" i="1"/>
  <c r="G243" i="1" s="1"/>
  <c r="K243" i="1" s="1"/>
  <c r="F265" i="1"/>
  <c r="G265" i="1" s="1"/>
  <c r="K265" i="1" s="1"/>
  <c r="F298" i="1"/>
  <c r="G298" i="1" s="1"/>
  <c r="K298" i="1" s="1"/>
  <c r="F334" i="1"/>
  <c r="G334" i="1" s="1"/>
  <c r="K334" i="1" s="1"/>
  <c r="F347" i="1"/>
  <c r="G347" i="1" s="1"/>
  <c r="K347" i="1" s="1"/>
  <c r="F368" i="1"/>
  <c r="G368" i="1" s="1"/>
  <c r="K368" i="1" s="1"/>
  <c r="F423" i="1"/>
  <c r="G423" i="1" s="1"/>
  <c r="K423" i="1" s="1"/>
  <c r="F469" i="1"/>
  <c r="G469" i="1" s="1"/>
  <c r="K469" i="1" s="1"/>
  <c r="F494" i="1"/>
  <c r="G494" i="1" s="1"/>
  <c r="K494" i="1" s="1"/>
  <c r="F570" i="1"/>
  <c r="G570" i="1" s="1"/>
  <c r="K570" i="1" s="1"/>
  <c r="F16" i="1"/>
  <c r="G16" i="1" s="1"/>
  <c r="K16" i="1" s="1"/>
  <c r="F52" i="1"/>
  <c r="G52" i="1" s="1"/>
  <c r="K52" i="1" s="1"/>
  <c r="F320" i="1"/>
  <c r="G320" i="1" s="1"/>
  <c r="K320" i="1" s="1"/>
  <c r="F145" i="1"/>
  <c r="G145" i="1" s="1"/>
  <c r="K145" i="1" s="1"/>
  <c r="F254" i="1"/>
  <c r="G254" i="1" s="1"/>
  <c r="K254" i="1" s="1"/>
  <c r="F599" i="1"/>
  <c r="G599" i="1" s="1"/>
  <c r="K599" i="1" s="1"/>
  <c r="F9" i="1"/>
  <c r="G9" i="1" s="1"/>
  <c r="K9" i="1" s="1"/>
  <c r="F18" i="1"/>
  <c r="G18" i="1" s="1"/>
  <c r="K18" i="1" s="1"/>
  <c r="F31" i="1"/>
  <c r="G31" i="1" s="1"/>
  <c r="K31" i="1" s="1"/>
  <c r="F45" i="1"/>
  <c r="G45" i="1" s="1"/>
  <c r="K45" i="1" s="1"/>
  <c r="F166" i="1"/>
  <c r="G166" i="1" s="1"/>
  <c r="K166" i="1" s="1"/>
  <c r="F202" i="1"/>
  <c r="G202" i="1" s="1"/>
  <c r="K202" i="1" s="1"/>
  <c r="F276" i="1"/>
  <c r="G276" i="1" s="1"/>
  <c r="K276" i="1" s="1"/>
  <c r="F309" i="1"/>
  <c r="G309" i="1" s="1"/>
  <c r="K309" i="1" s="1"/>
  <c r="F64" i="1"/>
  <c r="G64" i="1" s="1"/>
  <c r="K64" i="1" s="1"/>
  <c r="F100" i="1"/>
  <c r="G100" i="1" s="1"/>
  <c r="K100" i="1" s="1"/>
  <c r="F110" i="1"/>
  <c r="G110" i="1" s="1"/>
  <c r="K110" i="1" s="1"/>
  <c r="F120" i="1"/>
  <c r="G120" i="1" s="1"/>
  <c r="K120" i="1" s="1"/>
  <c r="F136" i="1"/>
  <c r="G136" i="1" s="1"/>
  <c r="K136" i="1" s="1"/>
  <c r="F146" i="1"/>
  <c r="G146" i="1" s="1"/>
  <c r="K146" i="1" s="1"/>
  <c r="F156" i="1"/>
  <c r="G156" i="1" s="1"/>
  <c r="K156" i="1" s="1"/>
  <c r="F172" i="1"/>
  <c r="G172" i="1" s="1"/>
  <c r="K172" i="1" s="1"/>
  <c r="F182" i="1"/>
  <c r="G182" i="1" s="1"/>
  <c r="K182" i="1" s="1"/>
  <c r="F192" i="1"/>
  <c r="G192" i="1" s="1"/>
  <c r="K192" i="1" s="1"/>
  <c r="F208" i="1"/>
  <c r="G208" i="1" s="1"/>
  <c r="K208" i="1" s="1"/>
  <c r="F218" i="1"/>
  <c r="G218" i="1" s="1"/>
  <c r="K218" i="1" s="1"/>
  <c r="F228" i="1"/>
  <c r="G228" i="1" s="1"/>
  <c r="K228" i="1" s="1"/>
  <c r="F244" i="1"/>
  <c r="G244" i="1" s="1"/>
  <c r="K244" i="1" s="1"/>
  <c r="F283" i="1"/>
  <c r="G283" i="1" s="1"/>
  <c r="K283" i="1" s="1"/>
  <c r="F369" i="1"/>
  <c r="G369" i="1" s="1"/>
  <c r="K369" i="1" s="1"/>
  <c r="F449" i="1"/>
  <c r="G449" i="1" s="1"/>
  <c r="K449" i="1" s="1"/>
  <c r="F476" i="1"/>
  <c r="G476" i="1" s="1"/>
  <c r="K476" i="1" s="1"/>
  <c r="F547" i="1"/>
  <c r="G547" i="1" s="1"/>
  <c r="K547" i="1" s="1"/>
  <c r="F608" i="1"/>
  <c r="G608" i="1" s="1"/>
  <c r="K608" i="1" s="1"/>
  <c r="F636" i="1"/>
  <c r="G636" i="1" s="1"/>
  <c r="K636" i="1" s="1"/>
  <c r="F34" i="1"/>
  <c r="G34" i="1" s="1"/>
  <c r="K34" i="1" s="1"/>
  <c r="F93" i="1"/>
  <c r="G93" i="1" s="1"/>
  <c r="K93" i="1" s="1"/>
  <c r="F185" i="1"/>
  <c r="G185" i="1" s="1"/>
  <c r="K185" i="1" s="1"/>
  <c r="F211" i="1"/>
  <c r="G211" i="1" s="1"/>
  <c r="K211" i="1" s="1"/>
  <c r="F313" i="1"/>
  <c r="G313" i="1" s="1"/>
  <c r="K313" i="1" s="1"/>
  <c r="F155" i="1"/>
  <c r="G155" i="1" s="1"/>
  <c r="K155" i="1" s="1"/>
  <c r="F201" i="1"/>
  <c r="G201" i="1" s="1"/>
  <c r="K201" i="1" s="1"/>
  <c r="F291" i="1"/>
  <c r="G291" i="1" s="1"/>
  <c r="K291" i="1" s="1"/>
  <c r="F546" i="1"/>
  <c r="G546" i="1" s="1"/>
  <c r="K546" i="1" s="1"/>
  <c r="F40" i="1"/>
  <c r="G40" i="1" s="1"/>
  <c r="K40" i="1" s="1"/>
  <c r="F238" i="1"/>
  <c r="G238" i="1" s="1"/>
  <c r="K238" i="1" s="1"/>
  <c r="F75" i="1"/>
  <c r="G75" i="1" s="1"/>
  <c r="K75" i="1" s="1"/>
  <c r="F90" i="1"/>
  <c r="G90" i="1" s="1"/>
  <c r="K90" i="1" s="1"/>
  <c r="F60" i="1"/>
  <c r="G60" i="1" s="1"/>
  <c r="K60" i="1" s="1"/>
  <c r="F85" i="1"/>
  <c r="G85" i="1" s="1"/>
  <c r="K85" i="1" s="1"/>
  <c r="F106" i="1"/>
  <c r="G106" i="1" s="1"/>
  <c r="K106" i="1" s="1"/>
  <c r="F142" i="1"/>
  <c r="G142" i="1" s="1"/>
  <c r="K142" i="1" s="1"/>
  <c r="F178" i="1"/>
  <c r="G178" i="1" s="1"/>
  <c r="K178" i="1" s="1"/>
  <c r="F214" i="1"/>
  <c r="G214" i="1" s="1"/>
  <c r="K214" i="1" s="1"/>
  <c r="F261" i="1"/>
  <c r="G261" i="1" s="1"/>
  <c r="K261" i="1" s="1"/>
  <c r="F266" i="1"/>
  <c r="G266" i="1" s="1"/>
  <c r="K266" i="1" s="1"/>
  <c r="F272" i="1"/>
  <c r="G272" i="1" s="1"/>
  <c r="K272" i="1" s="1"/>
  <c r="F277" i="1"/>
  <c r="G277" i="1" s="1"/>
  <c r="K277" i="1" s="1"/>
  <c r="F305" i="1"/>
  <c r="G305" i="1" s="1"/>
  <c r="K305" i="1" s="1"/>
  <c r="F337" i="1"/>
  <c r="G337" i="1" s="1"/>
  <c r="K337" i="1" s="1"/>
  <c r="F343" i="1"/>
  <c r="G343" i="1" s="1"/>
  <c r="K343" i="1" s="1"/>
  <c r="F350" i="1"/>
  <c r="G350" i="1" s="1"/>
  <c r="K350" i="1" s="1"/>
  <c r="F412" i="1"/>
  <c r="G412" i="1" s="1"/>
  <c r="K412" i="1" s="1"/>
  <c r="F499" i="1"/>
  <c r="G499" i="1" s="1"/>
  <c r="K499" i="1" s="1"/>
  <c r="F669" i="1"/>
  <c r="G669" i="1" s="1"/>
  <c r="K669" i="1" s="1"/>
  <c r="F645" i="1"/>
  <c r="G645" i="1" s="1"/>
  <c r="K645" i="1" s="1"/>
  <c r="F621" i="1"/>
  <c r="G621" i="1" s="1"/>
  <c r="K621" i="1" s="1"/>
  <c r="F597" i="1"/>
  <c r="G597" i="1" s="1"/>
  <c r="K597" i="1" s="1"/>
  <c r="F573" i="1"/>
  <c r="G573" i="1" s="1"/>
  <c r="K573" i="1" s="1"/>
  <c r="F549" i="1"/>
  <c r="G549" i="1" s="1"/>
  <c r="K549" i="1" s="1"/>
  <c r="F525" i="1"/>
  <c r="G525" i="1" s="1"/>
  <c r="K525" i="1" s="1"/>
  <c r="F501" i="1"/>
  <c r="G501" i="1" s="1"/>
  <c r="K501" i="1" s="1"/>
  <c r="F477" i="1"/>
  <c r="G477" i="1" s="1"/>
  <c r="K477" i="1" s="1"/>
  <c r="F453" i="1"/>
  <c r="G453" i="1" s="1"/>
  <c r="K453" i="1" s="1"/>
  <c r="F429" i="1"/>
  <c r="G429" i="1" s="1"/>
  <c r="K429" i="1" s="1"/>
  <c r="F410" i="1"/>
  <c r="G410" i="1" s="1"/>
  <c r="K410" i="1" s="1"/>
  <c r="F403" i="1"/>
  <c r="G403" i="1" s="1"/>
  <c r="K403" i="1" s="1"/>
  <c r="F392" i="1"/>
  <c r="G392" i="1" s="1"/>
  <c r="K392" i="1" s="1"/>
  <c r="F385" i="1"/>
  <c r="G385" i="1" s="1"/>
  <c r="K385" i="1" s="1"/>
  <c r="F374" i="1"/>
  <c r="G374" i="1" s="1"/>
  <c r="K374" i="1" s="1"/>
  <c r="F367" i="1"/>
  <c r="G367" i="1" s="1"/>
  <c r="K367" i="1" s="1"/>
  <c r="F360" i="1"/>
  <c r="G360" i="1" s="1"/>
  <c r="K360" i="1" s="1"/>
  <c r="F357" i="1"/>
  <c r="G357" i="1" s="1"/>
  <c r="K357" i="1" s="1"/>
  <c r="F354" i="1"/>
  <c r="G354" i="1" s="1"/>
  <c r="K354" i="1" s="1"/>
  <c r="F351" i="1"/>
  <c r="G351" i="1" s="1"/>
  <c r="K351" i="1" s="1"/>
  <c r="F348" i="1"/>
  <c r="G348" i="1" s="1"/>
  <c r="K348" i="1" s="1"/>
  <c r="F345" i="1"/>
  <c r="G345" i="1" s="1"/>
  <c r="K345" i="1" s="1"/>
  <c r="F342" i="1"/>
  <c r="G342" i="1" s="1"/>
  <c r="K342" i="1" s="1"/>
  <c r="F339" i="1"/>
  <c r="G339" i="1" s="1"/>
  <c r="K339" i="1" s="1"/>
  <c r="F336" i="1"/>
  <c r="G336" i="1" s="1"/>
  <c r="K336" i="1" s="1"/>
  <c r="F333" i="1"/>
  <c r="G333" i="1" s="1"/>
  <c r="K333" i="1" s="1"/>
  <c r="F330" i="1"/>
  <c r="G330" i="1" s="1"/>
  <c r="K330" i="1" s="1"/>
  <c r="F327" i="1"/>
  <c r="G327" i="1" s="1"/>
  <c r="K327" i="1" s="1"/>
  <c r="F324" i="1"/>
  <c r="G324" i="1" s="1"/>
  <c r="K324" i="1" s="1"/>
  <c r="F321" i="1"/>
  <c r="G321" i="1" s="1"/>
  <c r="K321" i="1" s="1"/>
  <c r="F318" i="1"/>
  <c r="G318" i="1" s="1"/>
  <c r="K318" i="1" s="1"/>
  <c r="F315" i="1"/>
  <c r="G315" i="1" s="1"/>
  <c r="K315" i="1" s="1"/>
  <c r="F683" i="1"/>
  <c r="G683" i="1" s="1"/>
  <c r="K683" i="1" s="1"/>
  <c r="F678" i="1"/>
  <c r="G678" i="1" s="1"/>
  <c r="K678" i="1" s="1"/>
  <c r="F664" i="1"/>
  <c r="G664" i="1" s="1"/>
  <c r="K664" i="1" s="1"/>
  <c r="F659" i="1"/>
  <c r="G659" i="1" s="1"/>
  <c r="K659" i="1" s="1"/>
  <c r="F654" i="1"/>
  <c r="G654" i="1" s="1"/>
  <c r="K654" i="1" s="1"/>
  <c r="F640" i="1"/>
  <c r="G640" i="1" s="1"/>
  <c r="K640" i="1" s="1"/>
  <c r="F635" i="1"/>
  <c r="G635" i="1" s="1"/>
  <c r="K635" i="1" s="1"/>
  <c r="F630" i="1"/>
  <c r="G630" i="1" s="1"/>
  <c r="K630" i="1" s="1"/>
  <c r="F616" i="1"/>
  <c r="G616" i="1" s="1"/>
  <c r="K616" i="1" s="1"/>
  <c r="F611" i="1"/>
  <c r="G611" i="1" s="1"/>
  <c r="K611" i="1" s="1"/>
  <c r="F606" i="1"/>
  <c r="G606" i="1" s="1"/>
  <c r="K606" i="1" s="1"/>
  <c r="F592" i="1"/>
  <c r="G592" i="1" s="1"/>
  <c r="K592" i="1" s="1"/>
  <c r="F587" i="1"/>
  <c r="G587" i="1" s="1"/>
  <c r="K587" i="1" s="1"/>
  <c r="F582" i="1"/>
  <c r="G582" i="1" s="1"/>
  <c r="K582" i="1" s="1"/>
  <c r="F568" i="1"/>
  <c r="G568" i="1" s="1"/>
  <c r="K568" i="1" s="1"/>
  <c r="F563" i="1"/>
  <c r="G563" i="1" s="1"/>
  <c r="K563" i="1" s="1"/>
  <c r="F558" i="1"/>
  <c r="G558" i="1" s="1"/>
  <c r="K558" i="1" s="1"/>
  <c r="F544" i="1"/>
  <c r="G544" i="1" s="1"/>
  <c r="K544" i="1" s="1"/>
  <c r="F539" i="1"/>
  <c r="G539" i="1" s="1"/>
  <c r="K539" i="1" s="1"/>
  <c r="F534" i="1"/>
  <c r="G534" i="1" s="1"/>
  <c r="K534" i="1" s="1"/>
  <c r="F520" i="1"/>
  <c r="G520" i="1" s="1"/>
  <c r="K520" i="1" s="1"/>
  <c r="F515" i="1"/>
  <c r="G515" i="1" s="1"/>
  <c r="K515" i="1" s="1"/>
  <c r="F510" i="1"/>
  <c r="G510" i="1" s="1"/>
  <c r="K510" i="1" s="1"/>
  <c r="F496" i="1"/>
  <c r="G496" i="1" s="1"/>
  <c r="K496" i="1" s="1"/>
  <c r="F491" i="1"/>
  <c r="G491" i="1" s="1"/>
  <c r="K491" i="1" s="1"/>
  <c r="F486" i="1"/>
  <c r="G486" i="1" s="1"/>
  <c r="K486" i="1" s="1"/>
  <c r="F472" i="1"/>
  <c r="G472" i="1" s="1"/>
  <c r="K472" i="1" s="1"/>
  <c r="F467" i="1"/>
  <c r="G467" i="1" s="1"/>
  <c r="K467" i="1" s="1"/>
  <c r="F462" i="1"/>
  <c r="G462" i="1" s="1"/>
  <c r="K462" i="1" s="1"/>
  <c r="F448" i="1"/>
  <c r="G448" i="1" s="1"/>
  <c r="K448" i="1" s="1"/>
  <c r="F443" i="1"/>
  <c r="G443" i="1" s="1"/>
  <c r="K443" i="1" s="1"/>
  <c r="F438" i="1"/>
  <c r="G438" i="1" s="1"/>
  <c r="K438" i="1" s="1"/>
  <c r="F424" i="1"/>
  <c r="G424" i="1" s="1"/>
  <c r="K424" i="1" s="1"/>
  <c r="F419" i="1"/>
  <c r="G419" i="1" s="1"/>
  <c r="K419" i="1" s="1"/>
  <c r="F414" i="1"/>
  <c r="G414" i="1" s="1"/>
  <c r="K414" i="1" s="1"/>
  <c r="F399" i="1"/>
  <c r="G399" i="1" s="1"/>
  <c r="K399" i="1" s="1"/>
  <c r="F381" i="1"/>
  <c r="G381" i="1" s="1"/>
  <c r="K381" i="1" s="1"/>
  <c r="F363" i="1"/>
  <c r="G363" i="1" s="1"/>
  <c r="K363" i="1" s="1"/>
  <c r="F682" i="1"/>
  <c r="G682" i="1" s="1"/>
  <c r="K682" i="1" s="1"/>
  <c r="F668" i="1"/>
  <c r="G668" i="1" s="1"/>
  <c r="K668" i="1" s="1"/>
  <c r="F663" i="1"/>
  <c r="G663" i="1" s="1"/>
  <c r="K663" i="1" s="1"/>
  <c r="F658" i="1"/>
  <c r="G658" i="1" s="1"/>
  <c r="K658" i="1" s="1"/>
  <c r="F644" i="1"/>
  <c r="G644" i="1" s="1"/>
  <c r="K644" i="1" s="1"/>
  <c r="F639" i="1"/>
  <c r="G639" i="1" s="1"/>
  <c r="K639" i="1" s="1"/>
  <c r="F634" i="1"/>
  <c r="G634" i="1" s="1"/>
  <c r="K634" i="1" s="1"/>
  <c r="F620" i="1"/>
  <c r="G620" i="1" s="1"/>
  <c r="K620" i="1" s="1"/>
  <c r="F615" i="1"/>
  <c r="G615" i="1" s="1"/>
  <c r="K615" i="1" s="1"/>
  <c r="F610" i="1"/>
  <c r="G610" i="1" s="1"/>
  <c r="K610" i="1" s="1"/>
  <c r="F596" i="1"/>
  <c r="G596" i="1" s="1"/>
  <c r="K596" i="1" s="1"/>
  <c r="F591" i="1"/>
  <c r="G591" i="1" s="1"/>
  <c r="K591" i="1" s="1"/>
  <c r="F586" i="1"/>
  <c r="G586" i="1" s="1"/>
  <c r="K586" i="1" s="1"/>
  <c r="F572" i="1"/>
  <c r="G572" i="1" s="1"/>
  <c r="K572" i="1" s="1"/>
  <c r="F567" i="1"/>
  <c r="G567" i="1" s="1"/>
  <c r="K567" i="1" s="1"/>
  <c r="F562" i="1"/>
  <c r="G562" i="1" s="1"/>
  <c r="K562" i="1" s="1"/>
  <c r="F548" i="1"/>
  <c r="G548" i="1" s="1"/>
  <c r="K548" i="1" s="1"/>
  <c r="F543" i="1"/>
  <c r="G543" i="1" s="1"/>
  <c r="K543" i="1" s="1"/>
  <c r="F538" i="1"/>
  <c r="G538" i="1" s="1"/>
  <c r="K538" i="1" s="1"/>
  <c r="F677" i="1"/>
  <c r="G677" i="1" s="1"/>
  <c r="K677" i="1" s="1"/>
  <c r="F653" i="1"/>
  <c r="G653" i="1" s="1"/>
  <c r="K653" i="1" s="1"/>
  <c r="F629" i="1"/>
  <c r="G629" i="1" s="1"/>
  <c r="K629" i="1" s="1"/>
  <c r="F605" i="1"/>
  <c r="G605" i="1" s="1"/>
  <c r="K605" i="1" s="1"/>
  <c r="F581" i="1"/>
  <c r="G581" i="1" s="1"/>
  <c r="K581" i="1" s="1"/>
  <c r="F557" i="1"/>
  <c r="G557" i="1" s="1"/>
  <c r="K557" i="1" s="1"/>
  <c r="F617" i="1"/>
  <c r="G617" i="1" s="1"/>
  <c r="K617" i="1" s="1"/>
  <c r="F609" i="1"/>
  <c r="G609" i="1" s="1"/>
  <c r="K609" i="1" s="1"/>
  <c r="F545" i="1"/>
  <c r="G545" i="1" s="1"/>
  <c r="K545" i="1" s="1"/>
  <c r="F532" i="1"/>
  <c r="G532" i="1" s="1"/>
  <c r="K532" i="1" s="1"/>
  <c r="F526" i="1"/>
  <c r="G526" i="1" s="1"/>
  <c r="K526" i="1" s="1"/>
  <c r="F514" i="1"/>
  <c r="G514" i="1" s="1"/>
  <c r="K514" i="1" s="1"/>
  <c r="F503" i="1"/>
  <c r="G503" i="1" s="1"/>
  <c r="K503" i="1" s="1"/>
  <c r="F492" i="1"/>
  <c r="G492" i="1" s="1"/>
  <c r="K492" i="1" s="1"/>
  <c r="F480" i="1"/>
  <c r="G480" i="1" s="1"/>
  <c r="K480" i="1" s="1"/>
  <c r="F474" i="1"/>
  <c r="G474" i="1" s="1"/>
  <c r="K474" i="1" s="1"/>
  <c r="F463" i="1"/>
  <c r="G463" i="1" s="1"/>
  <c r="K463" i="1" s="1"/>
  <c r="F451" i="1"/>
  <c r="G451" i="1" s="1"/>
  <c r="K451" i="1" s="1"/>
  <c r="F440" i="1"/>
  <c r="G440" i="1" s="1"/>
  <c r="K440" i="1" s="1"/>
  <c r="F434" i="1"/>
  <c r="G434" i="1" s="1"/>
  <c r="K434" i="1" s="1"/>
  <c r="F428" i="1"/>
  <c r="G428" i="1" s="1"/>
  <c r="K428" i="1" s="1"/>
  <c r="F422" i="1"/>
  <c r="G422" i="1" s="1"/>
  <c r="K422" i="1" s="1"/>
  <c r="F411" i="1"/>
  <c r="G411" i="1" s="1"/>
  <c r="K411" i="1" s="1"/>
  <c r="F407" i="1"/>
  <c r="G407" i="1" s="1"/>
  <c r="K407" i="1" s="1"/>
  <c r="F370" i="1"/>
  <c r="G370" i="1" s="1"/>
  <c r="K370" i="1" s="1"/>
  <c r="F366" i="1"/>
  <c r="G366" i="1" s="1"/>
  <c r="K366" i="1" s="1"/>
  <c r="F352" i="1"/>
  <c r="G352" i="1" s="1"/>
  <c r="K352" i="1" s="1"/>
  <c r="F329" i="1"/>
  <c r="G329" i="1" s="1"/>
  <c r="K329" i="1" s="1"/>
  <c r="F316" i="1"/>
  <c r="G316" i="1" s="1"/>
  <c r="K316" i="1" s="1"/>
  <c r="F681" i="1"/>
  <c r="G681" i="1" s="1"/>
  <c r="K681" i="1" s="1"/>
  <c r="F674" i="1"/>
  <c r="G674" i="1" s="1"/>
  <c r="K674" i="1" s="1"/>
  <c r="F666" i="1"/>
  <c r="G666" i="1" s="1"/>
  <c r="K666" i="1" s="1"/>
  <c r="F660" i="1"/>
  <c r="G660" i="1" s="1"/>
  <c r="K660" i="1" s="1"/>
  <c r="F652" i="1"/>
  <c r="G652" i="1" s="1"/>
  <c r="K652" i="1" s="1"/>
  <c r="F631" i="1"/>
  <c r="G631" i="1" s="1"/>
  <c r="K631" i="1" s="1"/>
  <c r="F623" i="1"/>
  <c r="G623" i="1" s="1"/>
  <c r="K623" i="1" s="1"/>
  <c r="F602" i="1"/>
  <c r="G602" i="1" s="1"/>
  <c r="K602" i="1" s="1"/>
  <c r="F594" i="1"/>
  <c r="G594" i="1" s="1"/>
  <c r="K594" i="1" s="1"/>
  <c r="F588" i="1"/>
  <c r="G588" i="1" s="1"/>
  <c r="K588" i="1" s="1"/>
  <c r="F580" i="1"/>
  <c r="G580" i="1" s="1"/>
  <c r="K580" i="1" s="1"/>
  <c r="F559" i="1"/>
  <c r="G559" i="1" s="1"/>
  <c r="K559" i="1" s="1"/>
  <c r="F551" i="1"/>
  <c r="G551" i="1" s="1"/>
  <c r="K551" i="1" s="1"/>
  <c r="F497" i="1"/>
  <c r="G497" i="1" s="1"/>
  <c r="K497" i="1" s="1"/>
  <c r="F485" i="1"/>
  <c r="G485" i="1" s="1"/>
  <c r="K485" i="1" s="1"/>
  <c r="F445" i="1"/>
  <c r="G445" i="1" s="1"/>
  <c r="K445" i="1" s="1"/>
  <c r="F433" i="1"/>
  <c r="G433" i="1" s="1"/>
  <c r="K433" i="1" s="1"/>
  <c r="F398" i="1"/>
  <c r="G398" i="1" s="1"/>
  <c r="K398" i="1" s="1"/>
  <c r="F386" i="1"/>
  <c r="G386" i="1" s="1"/>
  <c r="K386" i="1" s="1"/>
  <c r="F378" i="1"/>
  <c r="G378" i="1" s="1"/>
  <c r="K378" i="1" s="1"/>
  <c r="F355" i="1"/>
  <c r="G355" i="1" s="1"/>
  <c r="K355" i="1" s="1"/>
  <c r="F332" i="1"/>
  <c r="G332" i="1" s="1"/>
  <c r="K332" i="1" s="1"/>
  <c r="F319" i="1"/>
  <c r="G319" i="1" s="1"/>
  <c r="K319" i="1" s="1"/>
  <c r="F673" i="1"/>
  <c r="G673" i="1" s="1"/>
  <c r="K673" i="1" s="1"/>
  <c r="F637" i="1"/>
  <c r="G637" i="1" s="1"/>
  <c r="K637" i="1" s="1"/>
  <c r="F601" i="1"/>
  <c r="G601" i="1" s="1"/>
  <c r="K601" i="1" s="1"/>
  <c r="F565" i="1"/>
  <c r="G565" i="1" s="1"/>
  <c r="K565" i="1" s="1"/>
  <c r="F537" i="1"/>
  <c r="G537" i="1" s="1"/>
  <c r="K537" i="1" s="1"/>
  <c r="F531" i="1"/>
  <c r="G531" i="1" s="1"/>
  <c r="K531" i="1" s="1"/>
  <c r="F519" i="1"/>
  <c r="G519" i="1" s="1"/>
  <c r="K519" i="1" s="1"/>
  <c r="F508" i="1"/>
  <c r="G508" i="1" s="1"/>
  <c r="K508" i="1" s="1"/>
  <c r="F502" i="1"/>
  <c r="G502" i="1" s="1"/>
  <c r="K502" i="1" s="1"/>
  <c r="F490" i="1"/>
  <c r="G490" i="1" s="1"/>
  <c r="K490" i="1" s="1"/>
  <c r="F479" i="1"/>
  <c r="G479" i="1" s="1"/>
  <c r="K479" i="1" s="1"/>
  <c r="F468" i="1"/>
  <c r="G468" i="1" s="1"/>
  <c r="K468" i="1" s="1"/>
  <c r="F456" i="1"/>
  <c r="G456" i="1" s="1"/>
  <c r="K456" i="1" s="1"/>
  <c r="F450" i="1"/>
  <c r="G450" i="1" s="1"/>
  <c r="K450" i="1" s="1"/>
  <c r="F439" i="1"/>
  <c r="G439" i="1" s="1"/>
  <c r="K439" i="1" s="1"/>
  <c r="F427" i="1"/>
  <c r="G427" i="1" s="1"/>
  <c r="K427" i="1" s="1"/>
  <c r="F416" i="1"/>
  <c r="G416" i="1" s="1"/>
  <c r="K416" i="1" s="1"/>
  <c r="F406" i="1"/>
  <c r="G406" i="1" s="1"/>
  <c r="K406" i="1" s="1"/>
  <c r="F402" i="1"/>
  <c r="G402" i="1" s="1"/>
  <c r="K402" i="1" s="1"/>
  <c r="F394" i="1"/>
  <c r="G394" i="1" s="1"/>
  <c r="K394" i="1" s="1"/>
  <c r="F390" i="1"/>
  <c r="G390" i="1" s="1"/>
  <c r="K390" i="1" s="1"/>
  <c r="F382" i="1"/>
  <c r="G382" i="1" s="1"/>
  <c r="K382" i="1" s="1"/>
  <c r="F358" i="1"/>
  <c r="G358" i="1" s="1"/>
  <c r="K358" i="1" s="1"/>
  <c r="F335" i="1"/>
  <c r="G335" i="1" s="1"/>
  <c r="K335" i="1" s="1"/>
  <c r="F322" i="1"/>
  <c r="G322" i="1" s="1"/>
  <c r="K322" i="1" s="1"/>
  <c r="F665" i="1"/>
  <c r="G665" i="1" s="1"/>
  <c r="K665" i="1" s="1"/>
  <c r="F657" i="1"/>
  <c r="G657" i="1" s="1"/>
  <c r="K657" i="1" s="1"/>
  <c r="F593" i="1"/>
  <c r="G593" i="1" s="1"/>
  <c r="K593" i="1" s="1"/>
  <c r="F585" i="1"/>
  <c r="G585" i="1" s="1"/>
  <c r="K585" i="1" s="1"/>
  <c r="F542" i="1"/>
  <c r="G542" i="1" s="1"/>
  <c r="K542" i="1" s="1"/>
  <c r="F530" i="1"/>
  <c r="G530" i="1" s="1"/>
  <c r="K530" i="1" s="1"/>
  <c r="F524" i="1"/>
  <c r="G524" i="1" s="1"/>
  <c r="K524" i="1" s="1"/>
  <c r="F518" i="1"/>
  <c r="G518" i="1" s="1"/>
  <c r="K518" i="1" s="1"/>
  <c r="F507" i="1"/>
  <c r="G507" i="1" s="1"/>
  <c r="K507" i="1" s="1"/>
  <c r="F495" i="1"/>
  <c r="G495" i="1" s="1"/>
  <c r="K495" i="1" s="1"/>
  <c r="F484" i="1"/>
  <c r="G484" i="1" s="1"/>
  <c r="K484" i="1" s="1"/>
  <c r="F478" i="1"/>
  <c r="G478" i="1" s="1"/>
  <c r="K478" i="1" s="1"/>
  <c r="F466" i="1"/>
  <c r="G466" i="1" s="1"/>
  <c r="K466" i="1" s="1"/>
  <c r="F455" i="1"/>
  <c r="G455" i="1" s="1"/>
  <c r="K455" i="1" s="1"/>
  <c r="F444" i="1"/>
  <c r="G444" i="1" s="1"/>
  <c r="K444" i="1" s="1"/>
  <c r="F432" i="1"/>
  <c r="G432" i="1" s="1"/>
  <c r="K432" i="1" s="1"/>
  <c r="F426" i="1"/>
  <c r="G426" i="1" s="1"/>
  <c r="K426" i="1" s="1"/>
  <c r="F415" i="1"/>
  <c r="G415" i="1" s="1"/>
  <c r="K415" i="1" s="1"/>
  <c r="F373" i="1"/>
  <c r="G373" i="1" s="1"/>
  <c r="K373" i="1" s="1"/>
  <c r="F341" i="1"/>
  <c r="G341" i="1" s="1"/>
  <c r="K341" i="1" s="1"/>
  <c r="F328" i="1"/>
  <c r="G328" i="1" s="1"/>
  <c r="K328" i="1" s="1"/>
  <c r="F661" i="1"/>
  <c r="G661" i="1" s="1"/>
  <c r="K661" i="1" s="1"/>
  <c r="F625" i="1"/>
  <c r="G625" i="1" s="1"/>
  <c r="K625" i="1" s="1"/>
  <c r="F589" i="1"/>
  <c r="G589" i="1" s="1"/>
  <c r="K589" i="1" s="1"/>
  <c r="F553" i="1"/>
  <c r="G553" i="1" s="1"/>
  <c r="K553" i="1" s="1"/>
  <c r="F540" i="1"/>
  <c r="G540" i="1" s="1"/>
  <c r="K540" i="1" s="1"/>
  <c r="F527" i="1"/>
  <c r="G527" i="1" s="1"/>
  <c r="K527" i="1" s="1"/>
  <c r="F516" i="1"/>
  <c r="G516" i="1" s="1"/>
  <c r="K516" i="1" s="1"/>
  <c r="F504" i="1"/>
  <c r="G504" i="1" s="1"/>
  <c r="K504" i="1" s="1"/>
  <c r="F498" i="1"/>
  <c r="G498" i="1" s="1"/>
  <c r="K498" i="1" s="1"/>
  <c r="F487" i="1"/>
  <c r="G487" i="1" s="1"/>
  <c r="K487" i="1" s="1"/>
  <c r="F475" i="1"/>
  <c r="G475" i="1" s="1"/>
  <c r="K475" i="1" s="1"/>
  <c r="F464" i="1"/>
  <c r="G464" i="1" s="1"/>
  <c r="K464" i="1" s="1"/>
  <c r="F458" i="1"/>
  <c r="G458" i="1" s="1"/>
  <c r="K458" i="1" s="1"/>
  <c r="F452" i="1"/>
  <c r="G452" i="1" s="1"/>
  <c r="K452" i="1" s="1"/>
  <c r="F446" i="1"/>
  <c r="G446" i="1" s="1"/>
  <c r="K446" i="1" s="1"/>
  <c r="F680" i="1"/>
  <c r="G680" i="1" s="1"/>
  <c r="K680" i="1" s="1"/>
  <c r="F656" i="1"/>
  <c r="G656" i="1" s="1"/>
  <c r="K656" i="1" s="1"/>
  <c r="F642" i="1"/>
  <c r="G642" i="1" s="1"/>
  <c r="K642" i="1" s="1"/>
  <c r="F632" i="1"/>
  <c r="G632" i="1" s="1"/>
  <c r="K632" i="1" s="1"/>
  <c r="F583" i="1"/>
  <c r="G583" i="1" s="1"/>
  <c r="K583" i="1" s="1"/>
  <c r="F556" i="1"/>
  <c r="G556" i="1" s="1"/>
  <c r="K556" i="1" s="1"/>
  <c r="F523" i="1"/>
  <c r="G523" i="1" s="1"/>
  <c r="K523" i="1" s="1"/>
  <c r="F513" i="1"/>
  <c r="G513" i="1" s="1"/>
  <c r="K513" i="1" s="1"/>
  <c r="F454" i="1"/>
  <c r="G454" i="1" s="1"/>
  <c r="K454" i="1" s="1"/>
  <c r="F436" i="1"/>
  <c r="G436" i="1" s="1"/>
  <c r="K436" i="1" s="1"/>
  <c r="F418" i="1"/>
  <c r="G418" i="1" s="1"/>
  <c r="K418" i="1" s="1"/>
  <c r="F400" i="1"/>
  <c r="G400" i="1" s="1"/>
  <c r="K400" i="1" s="1"/>
  <c r="F388" i="1"/>
  <c r="G388" i="1" s="1"/>
  <c r="K388" i="1" s="1"/>
  <c r="F383" i="1"/>
  <c r="G383" i="1" s="1"/>
  <c r="K383" i="1" s="1"/>
  <c r="F377" i="1"/>
  <c r="G377" i="1" s="1"/>
  <c r="K377" i="1" s="1"/>
  <c r="F311" i="1"/>
  <c r="G311" i="1" s="1"/>
  <c r="K311" i="1" s="1"/>
  <c r="F304" i="1"/>
  <c r="G304" i="1" s="1"/>
  <c r="K304" i="1" s="1"/>
  <c r="F300" i="1"/>
  <c r="G300" i="1" s="1"/>
  <c r="K300" i="1" s="1"/>
  <c r="F293" i="1"/>
  <c r="G293" i="1" s="1"/>
  <c r="K293" i="1" s="1"/>
  <c r="F286" i="1"/>
  <c r="G286" i="1" s="1"/>
  <c r="K286" i="1" s="1"/>
  <c r="F282" i="1"/>
  <c r="G282" i="1" s="1"/>
  <c r="K282" i="1" s="1"/>
  <c r="F275" i="1"/>
  <c r="G275" i="1" s="1"/>
  <c r="K275" i="1" s="1"/>
  <c r="F268" i="1"/>
  <c r="G268" i="1" s="1"/>
  <c r="K268" i="1" s="1"/>
  <c r="F264" i="1"/>
  <c r="G264" i="1" s="1"/>
  <c r="K264" i="1" s="1"/>
  <c r="F257" i="1"/>
  <c r="G257" i="1" s="1"/>
  <c r="K257" i="1" s="1"/>
  <c r="F250" i="1"/>
  <c r="G250" i="1" s="1"/>
  <c r="K250" i="1" s="1"/>
  <c r="F246" i="1"/>
  <c r="G246" i="1" s="1"/>
  <c r="K246" i="1" s="1"/>
  <c r="F233" i="1"/>
  <c r="G233" i="1" s="1"/>
  <c r="K233" i="1" s="1"/>
  <c r="F220" i="1"/>
  <c r="G220" i="1" s="1"/>
  <c r="K220" i="1" s="1"/>
  <c r="F210" i="1"/>
  <c r="G210" i="1" s="1"/>
  <c r="K210" i="1" s="1"/>
  <c r="F197" i="1"/>
  <c r="G197" i="1" s="1"/>
  <c r="K197" i="1" s="1"/>
  <c r="F184" i="1"/>
  <c r="G184" i="1" s="1"/>
  <c r="K184" i="1" s="1"/>
  <c r="F174" i="1"/>
  <c r="G174" i="1" s="1"/>
  <c r="K174" i="1" s="1"/>
  <c r="F161" i="1"/>
  <c r="G161" i="1" s="1"/>
  <c r="K161" i="1" s="1"/>
  <c r="F148" i="1"/>
  <c r="G148" i="1" s="1"/>
  <c r="K148" i="1" s="1"/>
  <c r="F138" i="1"/>
  <c r="G138" i="1" s="1"/>
  <c r="K138" i="1" s="1"/>
  <c r="F125" i="1"/>
  <c r="G125" i="1" s="1"/>
  <c r="K125" i="1" s="1"/>
  <c r="F112" i="1"/>
  <c r="G112" i="1" s="1"/>
  <c r="K112" i="1" s="1"/>
  <c r="F102" i="1"/>
  <c r="G102" i="1" s="1"/>
  <c r="K102" i="1" s="1"/>
  <c r="F65" i="1"/>
  <c r="G65" i="1" s="1"/>
  <c r="K65" i="1" s="1"/>
  <c r="F47" i="1"/>
  <c r="G47" i="1" s="1"/>
  <c r="K47" i="1" s="1"/>
  <c r="F29" i="1"/>
  <c r="G29" i="1" s="1"/>
  <c r="K29" i="1" s="1"/>
  <c r="F8" i="1"/>
  <c r="G8" i="1" s="1"/>
  <c r="K8" i="1" s="1"/>
  <c r="F170" i="1"/>
  <c r="G170" i="1" s="1"/>
  <c r="K170" i="1" s="1"/>
  <c r="F157" i="1"/>
  <c r="G157" i="1" s="1"/>
  <c r="K157" i="1" s="1"/>
  <c r="F147" i="1"/>
  <c r="G147" i="1" s="1"/>
  <c r="K147" i="1" s="1"/>
  <c r="F235" i="1"/>
  <c r="G235" i="1" s="1"/>
  <c r="K235" i="1" s="1"/>
  <c r="F176" i="1"/>
  <c r="G176" i="1" s="1"/>
  <c r="K176" i="1" s="1"/>
  <c r="F163" i="1"/>
  <c r="G163" i="1" s="1"/>
  <c r="K163" i="1" s="1"/>
  <c r="F153" i="1"/>
  <c r="G153" i="1" s="1"/>
  <c r="K153" i="1" s="1"/>
  <c r="F104" i="1"/>
  <c r="G104" i="1" s="1"/>
  <c r="K104" i="1" s="1"/>
  <c r="F679" i="1"/>
  <c r="G679" i="1" s="1"/>
  <c r="K679" i="1" s="1"/>
  <c r="F667" i="1"/>
  <c r="G667" i="1" s="1"/>
  <c r="K667" i="1" s="1"/>
  <c r="F618" i="1"/>
  <c r="G618" i="1" s="1"/>
  <c r="K618" i="1" s="1"/>
  <c r="F569" i="1"/>
  <c r="G569" i="1" s="1"/>
  <c r="K569" i="1" s="1"/>
  <c r="F533" i="1"/>
  <c r="G533" i="1" s="1"/>
  <c r="K533" i="1" s="1"/>
  <c r="F483" i="1"/>
  <c r="G483" i="1" s="1"/>
  <c r="K483" i="1" s="1"/>
  <c r="F473" i="1"/>
  <c r="G473" i="1" s="1"/>
  <c r="K473" i="1" s="1"/>
  <c r="F393" i="1"/>
  <c r="G393" i="1" s="1"/>
  <c r="K393" i="1" s="1"/>
  <c r="F372" i="1"/>
  <c r="G372" i="1" s="1"/>
  <c r="K372" i="1" s="1"/>
  <c r="F362" i="1"/>
  <c r="G362" i="1" s="1"/>
  <c r="K362" i="1" s="1"/>
  <c r="F353" i="1"/>
  <c r="G353" i="1" s="1"/>
  <c r="K353" i="1" s="1"/>
  <c r="F236" i="1"/>
  <c r="G236" i="1" s="1"/>
  <c r="K236" i="1" s="1"/>
  <c r="F223" i="1"/>
  <c r="G223" i="1" s="1"/>
  <c r="K223" i="1" s="1"/>
  <c r="F213" i="1"/>
  <c r="G213" i="1" s="1"/>
  <c r="K213" i="1" s="1"/>
  <c r="F200" i="1"/>
  <c r="G200" i="1" s="1"/>
  <c r="K200" i="1" s="1"/>
  <c r="F187" i="1"/>
  <c r="G187" i="1" s="1"/>
  <c r="K187" i="1" s="1"/>
  <c r="F177" i="1"/>
  <c r="G177" i="1" s="1"/>
  <c r="K177" i="1" s="1"/>
  <c r="F164" i="1"/>
  <c r="G164" i="1" s="1"/>
  <c r="K164" i="1" s="1"/>
  <c r="F151" i="1"/>
  <c r="G151" i="1" s="1"/>
  <c r="K151" i="1" s="1"/>
  <c r="F141" i="1"/>
  <c r="G141" i="1" s="1"/>
  <c r="K141" i="1" s="1"/>
  <c r="F128" i="1"/>
  <c r="G128" i="1" s="1"/>
  <c r="K128" i="1" s="1"/>
  <c r="F115" i="1"/>
  <c r="G115" i="1" s="1"/>
  <c r="K115" i="1" s="1"/>
  <c r="F105" i="1"/>
  <c r="G105" i="1" s="1"/>
  <c r="K105" i="1" s="1"/>
  <c r="F77" i="1"/>
  <c r="G77" i="1" s="1"/>
  <c r="K77" i="1" s="1"/>
  <c r="F59" i="1"/>
  <c r="G59" i="1" s="1"/>
  <c r="K59" i="1" s="1"/>
  <c r="F50" i="1"/>
  <c r="G50" i="1" s="1"/>
  <c r="K50" i="1" s="1"/>
  <c r="F44" i="1"/>
  <c r="G44" i="1" s="1"/>
  <c r="K44" i="1" s="1"/>
  <c r="F38" i="1"/>
  <c r="G38" i="1" s="1"/>
  <c r="K38" i="1" s="1"/>
  <c r="F32" i="1"/>
  <c r="G32" i="1" s="1"/>
  <c r="K32" i="1" s="1"/>
  <c r="F23" i="1"/>
  <c r="G23" i="1" s="1"/>
  <c r="K23" i="1" s="1"/>
  <c r="F17" i="1"/>
  <c r="G17" i="1" s="1"/>
  <c r="K17" i="1" s="1"/>
  <c r="F11" i="1"/>
  <c r="G11" i="1" s="1"/>
  <c r="K11" i="1" s="1"/>
  <c r="F614" i="1"/>
  <c r="G614" i="1" s="1"/>
  <c r="K614" i="1" s="1"/>
  <c r="F590" i="1"/>
  <c r="G590" i="1" s="1"/>
  <c r="K590" i="1" s="1"/>
  <c r="F566" i="1"/>
  <c r="G566" i="1" s="1"/>
  <c r="K566" i="1" s="1"/>
  <c r="F482" i="1"/>
  <c r="G482" i="1" s="1"/>
  <c r="K482" i="1" s="1"/>
  <c r="F461" i="1"/>
  <c r="G461" i="1" s="1"/>
  <c r="K461" i="1" s="1"/>
  <c r="F425" i="1"/>
  <c r="G425" i="1" s="1"/>
  <c r="K425" i="1" s="1"/>
  <c r="F409" i="1"/>
  <c r="G409" i="1" s="1"/>
  <c r="K409" i="1" s="1"/>
  <c r="F387" i="1"/>
  <c r="G387" i="1" s="1"/>
  <c r="K387" i="1" s="1"/>
  <c r="F361" i="1"/>
  <c r="G361" i="1" s="1"/>
  <c r="K361" i="1" s="1"/>
  <c r="F229" i="1"/>
  <c r="G229" i="1" s="1"/>
  <c r="K229" i="1" s="1"/>
  <c r="F219" i="1"/>
  <c r="G219" i="1" s="1"/>
  <c r="K219" i="1" s="1"/>
  <c r="F206" i="1"/>
  <c r="G206" i="1" s="1"/>
  <c r="K206" i="1" s="1"/>
  <c r="F193" i="1"/>
  <c r="G193" i="1" s="1"/>
  <c r="K193" i="1" s="1"/>
  <c r="F121" i="1"/>
  <c r="G121" i="1" s="1"/>
  <c r="K121" i="1" s="1"/>
  <c r="F98" i="1"/>
  <c r="G98" i="1" s="1"/>
  <c r="K98" i="1" s="1"/>
  <c r="F189" i="1"/>
  <c r="G189" i="1" s="1"/>
  <c r="K189" i="1" s="1"/>
  <c r="F127" i="1"/>
  <c r="G127" i="1" s="1"/>
  <c r="K127" i="1" s="1"/>
  <c r="F117" i="1"/>
  <c r="G117" i="1" s="1"/>
  <c r="K117" i="1" s="1"/>
  <c r="F655" i="1"/>
  <c r="G655" i="1" s="1"/>
  <c r="K655" i="1" s="1"/>
  <c r="F628" i="1"/>
  <c r="G628" i="1" s="1"/>
  <c r="K628" i="1" s="1"/>
  <c r="F579" i="1"/>
  <c r="G579" i="1" s="1"/>
  <c r="K579" i="1" s="1"/>
  <c r="F555" i="1"/>
  <c r="G555" i="1" s="1"/>
  <c r="K555" i="1" s="1"/>
  <c r="F522" i="1"/>
  <c r="G522" i="1" s="1"/>
  <c r="K522" i="1" s="1"/>
  <c r="F512" i="1"/>
  <c r="G512" i="1" s="1"/>
  <c r="K512" i="1" s="1"/>
  <c r="F493" i="1"/>
  <c r="G493" i="1" s="1"/>
  <c r="K493" i="1" s="1"/>
  <c r="F442" i="1"/>
  <c r="G442" i="1" s="1"/>
  <c r="K442" i="1" s="1"/>
  <c r="F435" i="1"/>
  <c r="G435" i="1" s="1"/>
  <c r="K435" i="1" s="1"/>
  <c r="F404" i="1"/>
  <c r="G404" i="1" s="1"/>
  <c r="K404" i="1" s="1"/>
  <c r="F349" i="1"/>
  <c r="G349" i="1" s="1"/>
  <c r="K349" i="1" s="1"/>
  <c r="F344" i="1"/>
  <c r="G344" i="1" s="1"/>
  <c r="K344" i="1" s="1"/>
  <c r="F340" i="1"/>
  <c r="G340" i="1" s="1"/>
  <c r="K340" i="1" s="1"/>
  <c r="F331" i="1"/>
  <c r="G331" i="1" s="1"/>
  <c r="K331" i="1" s="1"/>
  <c r="F323" i="1"/>
  <c r="G323" i="1" s="1"/>
  <c r="K323" i="1" s="1"/>
  <c r="F314" i="1"/>
  <c r="G314" i="1" s="1"/>
  <c r="K314" i="1" s="1"/>
  <c r="F307" i="1"/>
  <c r="G307" i="1" s="1"/>
  <c r="K307" i="1" s="1"/>
  <c r="F303" i="1"/>
  <c r="G303" i="1" s="1"/>
  <c r="K303" i="1" s="1"/>
  <c r="F296" i="1"/>
  <c r="G296" i="1" s="1"/>
  <c r="K296" i="1" s="1"/>
  <c r="F289" i="1"/>
  <c r="G289" i="1" s="1"/>
  <c r="K289" i="1" s="1"/>
  <c r="F285" i="1"/>
  <c r="G285" i="1" s="1"/>
  <c r="K285" i="1" s="1"/>
  <c r="F278" i="1"/>
  <c r="G278" i="1" s="1"/>
  <c r="K278" i="1" s="1"/>
  <c r="F271" i="1"/>
  <c r="G271" i="1" s="1"/>
  <c r="K271" i="1" s="1"/>
  <c r="F267" i="1"/>
  <c r="G267" i="1" s="1"/>
  <c r="K267" i="1" s="1"/>
  <c r="F260" i="1"/>
  <c r="G260" i="1" s="1"/>
  <c r="K260" i="1" s="1"/>
  <c r="F253" i="1"/>
  <c r="G253" i="1" s="1"/>
  <c r="K253" i="1" s="1"/>
  <c r="F249" i="1"/>
  <c r="G249" i="1" s="1"/>
  <c r="K249" i="1" s="1"/>
  <c r="F239" i="1"/>
  <c r="G239" i="1" s="1"/>
  <c r="K239" i="1" s="1"/>
  <c r="F226" i="1"/>
  <c r="G226" i="1" s="1"/>
  <c r="K226" i="1" s="1"/>
  <c r="F216" i="1"/>
  <c r="G216" i="1" s="1"/>
  <c r="K216" i="1" s="1"/>
  <c r="F203" i="1"/>
  <c r="G203" i="1" s="1"/>
  <c r="K203" i="1" s="1"/>
  <c r="F190" i="1"/>
  <c r="G190" i="1" s="1"/>
  <c r="K190" i="1" s="1"/>
  <c r="F180" i="1"/>
  <c r="G180" i="1" s="1"/>
  <c r="K180" i="1" s="1"/>
  <c r="F167" i="1"/>
  <c r="G167" i="1" s="1"/>
  <c r="K167" i="1" s="1"/>
  <c r="F154" i="1"/>
  <c r="G154" i="1" s="1"/>
  <c r="K154" i="1" s="1"/>
  <c r="F144" i="1"/>
  <c r="G144" i="1" s="1"/>
  <c r="K144" i="1" s="1"/>
  <c r="F131" i="1"/>
  <c r="G131" i="1" s="1"/>
  <c r="K131" i="1" s="1"/>
  <c r="F118" i="1"/>
  <c r="G118" i="1" s="1"/>
  <c r="K118" i="1" s="1"/>
  <c r="F108" i="1"/>
  <c r="G108" i="1" s="1"/>
  <c r="K108" i="1" s="1"/>
  <c r="F95" i="1"/>
  <c r="G95" i="1" s="1"/>
  <c r="K95" i="1" s="1"/>
  <c r="F92" i="1"/>
  <c r="G92" i="1" s="1"/>
  <c r="K92" i="1" s="1"/>
  <c r="F89" i="1"/>
  <c r="G89" i="1" s="1"/>
  <c r="K89" i="1" s="1"/>
  <c r="F86" i="1"/>
  <c r="G86" i="1" s="1"/>
  <c r="K86" i="1" s="1"/>
  <c r="F83" i="1"/>
  <c r="G83" i="1" s="1"/>
  <c r="K83" i="1" s="1"/>
  <c r="F80" i="1"/>
  <c r="G80" i="1" s="1"/>
  <c r="K80" i="1" s="1"/>
  <c r="F74" i="1"/>
  <c r="G74" i="1" s="1"/>
  <c r="K74" i="1" s="1"/>
  <c r="F71" i="1"/>
  <c r="G71" i="1" s="1"/>
  <c r="K71" i="1" s="1"/>
  <c r="F68" i="1"/>
  <c r="G68" i="1" s="1"/>
  <c r="K68" i="1" s="1"/>
  <c r="F62" i="1"/>
  <c r="G62" i="1" s="1"/>
  <c r="K62" i="1" s="1"/>
  <c r="F56" i="1"/>
  <c r="G56" i="1" s="1"/>
  <c r="K56" i="1" s="1"/>
  <c r="F53" i="1"/>
  <c r="G53" i="1" s="1"/>
  <c r="K53" i="1" s="1"/>
  <c r="F41" i="1"/>
  <c r="G41" i="1" s="1"/>
  <c r="K41" i="1" s="1"/>
  <c r="F35" i="1"/>
  <c r="G35" i="1" s="1"/>
  <c r="K35" i="1" s="1"/>
  <c r="F26" i="1"/>
  <c r="G26" i="1" s="1"/>
  <c r="K26" i="1" s="1"/>
  <c r="F20" i="1"/>
  <c r="G20" i="1" s="1"/>
  <c r="K20" i="1" s="1"/>
  <c r="F14" i="1"/>
  <c r="G14" i="1" s="1"/>
  <c r="K14" i="1" s="1"/>
  <c r="F5" i="1"/>
  <c r="G5" i="1" s="1"/>
  <c r="K5" i="1" s="1"/>
  <c r="F641" i="1"/>
  <c r="G641" i="1" s="1"/>
  <c r="K641" i="1" s="1"/>
  <c r="F604" i="1"/>
  <c r="G604" i="1" s="1"/>
  <c r="K604" i="1" s="1"/>
  <c r="F578" i="1"/>
  <c r="G578" i="1" s="1"/>
  <c r="K578" i="1" s="1"/>
  <c r="F471" i="1"/>
  <c r="G471" i="1" s="1"/>
  <c r="K471" i="1" s="1"/>
  <c r="F417" i="1"/>
  <c r="G417" i="1" s="1"/>
  <c r="K417" i="1" s="1"/>
  <c r="F242" i="1"/>
  <c r="G242" i="1" s="1"/>
  <c r="K242" i="1" s="1"/>
  <c r="F183" i="1"/>
  <c r="G183" i="1" s="1"/>
  <c r="K183" i="1" s="1"/>
  <c r="F134" i="1"/>
  <c r="G134" i="1" s="1"/>
  <c r="K134" i="1" s="1"/>
  <c r="F111" i="1"/>
  <c r="G111" i="1" s="1"/>
  <c r="K111" i="1" s="1"/>
  <c r="F140" i="1"/>
  <c r="G140" i="1" s="1"/>
  <c r="K140" i="1" s="1"/>
  <c r="F651" i="1"/>
  <c r="G651" i="1" s="1"/>
  <c r="K651" i="1" s="1"/>
  <c r="F627" i="1"/>
  <c r="G627" i="1" s="1"/>
  <c r="K627" i="1" s="1"/>
  <c r="F603" i="1"/>
  <c r="G603" i="1" s="1"/>
  <c r="K603" i="1" s="1"/>
  <c r="F577" i="1"/>
  <c r="G577" i="1" s="1"/>
  <c r="K577" i="1" s="1"/>
  <c r="F554" i="1"/>
  <c r="G554" i="1" s="1"/>
  <c r="K554" i="1" s="1"/>
  <c r="F541" i="1"/>
  <c r="G541" i="1" s="1"/>
  <c r="K541" i="1" s="1"/>
  <c r="F529" i="1"/>
  <c r="G529" i="1" s="1"/>
  <c r="K529" i="1" s="1"/>
  <c r="F521" i="1"/>
  <c r="G521" i="1" s="1"/>
  <c r="K521" i="1" s="1"/>
  <c r="F511" i="1"/>
  <c r="G511" i="1" s="1"/>
  <c r="K511" i="1" s="1"/>
  <c r="F500" i="1"/>
  <c r="G500" i="1" s="1"/>
  <c r="K500" i="1" s="1"/>
  <c r="F481" i="1"/>
  <c r="G481" i="1" s="1"/>
  <c r="K481" i="1" s="1"/>
  <c r="F376" i="1"/>
  <c r="G376" i="1" s="1"/>
  <c r="K376" i="1" s="1"/>
  <c r="F371" i="1"/>
  <c r="G371" i="1" s="1"/>
  <c r="K371" i="1" s="1"/>
  <c r="F310" i="1"/>
  <c r="G310" i="1" s="1"/>
  <c r="K310" i="1" s="1"/>
  <c r="F306" i="1"/>
  <c r="G306" i="1" s="1"/>
  <c r="K306" i="1" s="1"/>
  <c r="F299" i="1"/>
  <c r="G299" i="1" s="1"/>
  <c r="K299" i="1" s="1"/>
  <c r="F292" i="1"/>
  <c r="G292" i="1" s="1"/>
  <c r="K292" i="1" s="1"/>
  <c r="F288" i="1"/>
  <c r="G288" i="1" s="1"/>
  <c r="K288" i="1" s="1"/>
  <c r="F281" i="1"/>
  <c r="G281" i="1" s="1"/>
  <c r="K281" i="1" s="1"/>
  <c r="F274" i="1"/>
  <c r="G274" i="1" s="1"/>
  <c r="K274" i="1" s="1"/>
  <c r="F270" i="1"/>
  <c r="G270" i="1" s="1"/>
  <c r="K270" i="1" s="1"/>
  <c r="F263" i="1"/>
  <c r="G263" i="1" s="1"/>
  <c r="K263" i="1" s="1"/>
  <c r="F256" i="1"/>
  <c r="G256" i="1" s="1"/>
  <c r="K256" i="1" s="1"/>
  <c r="F252" i="1"/>
  <c r="G252" i="1" s="1"/>
  <c r="K252" i="1" s="1"/>
  <c r="F245" i="1"/>
  <c r="G245" i="1" s="1"/>
  <c r="K245" i="1" s="1"/>
  <c r="F232" i="1"/>
  <c r="G232" i="1" s="1"/>
  <c r="K232" i="1" s="1"/>
  <c r="F222" i="1"/>
  <c r="G222" i="1" s="1"/>
  <c r="K222" i="1" s="1"/>
  <c r="F209" i="1"/>
  <c r="G209" i="1" s="1"/>
  <c r="K209" i="1" s="1"/>
  <c r="F196" i="1"/>
  <c r="G196" i="1" s="1"/>
  <c r="K196" i="1" s="1"/>
  <c r="F186" i="1"/>
  <c r="G186" i="1" s="1"/>
  <c r="K186" i="1" s="1"/>
  <c r="F173" i="1"/>
  <c r="G173" i="1" s="1"/>
  <c r="K173" i="1" s="1"/>
  <c r="F160" i="1"/>
  <c r="G160" i="1" s="1"/>
  <c r="K160" i="1" s="1"/>
  <c r="F150" i="1"/>
  <c r="G150" i="1" s="1"/>
  <c r="K150" i="1" s="1"/>
  <c r="F137" i="1"/>
  <c r="G137" i="1" s="1"/>
  <c r="K137" i="1" s="1"/>
  <c r="F124" i="1"/>
  <c r="G124" i="1" s="1"/>
  <c r="K124" i="1" s="1"/>
  <c r="F114" i="1"/>
  <c r="G114" i="1" s="1"/>
  <c r="K114" i="1" s="1"/>
  <c r="F101" i="1"/>
  <c r="G101" i="1" s="1"/>
  <c r="K101" i="1" s="1"/>
  <c r="F662" i="1"/>
  <c r="G662" i="1" s="1"/>
  <c r="K662" i="1" s="1"/>
  <c r="F650" i="1"/>
  <c r="G650" i="1" s="1"/>
  <c r="K650" i="1" s="1"/>
  <c r="F638" i="1"/>
  <c r="G638" i="1" s="1"/>
  <c r="K638" i="1" s="1"/>
  <c r="F613" i="1"/>
  <c r="G613" i="1" s="1"/>
  <c r="K613" i="1" s="1"/>
  <c r="F600" i="1"/>
  <c r="G600" i="1" s="1"/>
  <c r="K600" i="1" s="1"/>
  <c r="F576" i="1"/>
  <c r="G576" i="1" s="1"/>
  <c r="K576" i="1" s="1"/>
  <c r="F564" i="1"/>
  <c r="G564" i="1" s="1"/>
  <c r="K564" i="1" s="1"/>
  <c r="F552" i="1"/>
  <c r="G552" i="1" s="1"/>
  <c r="K552" i="1" s="1"/>
  <c r="F489" i="1"/>
  <c r="G489" i="1" s="1"/>
  <c r="K489" i="1" s="1"/>
  <c r="F470" i="1"/>
  <c r="G470" i="1" s="1"/>
  <c r="K470" i="1" s="1"/>
  <c r="F460" i="1"/>
  <c r="G460" i="1" s="1"/>
  <c r="K460" i="1" s="1"/>
  <c r="F441" i="1"/>
  <c r="G441" i="1" s="1"/>
  <c r="K441" i="1" s="1"/>
  <c r="F397" i="1"/>
  <c r="G397" i="1" s="1"/>
  <c r="K397" i="1" s="1"/>
  <c r="F380" i="1"/>
  <c r="G380" i="1" s="1"/>
  <c r="K380" i="1" s="1"/>
  <c r="F365" i="1"/>
  <c r="G365" i="1" s="1"/>
  <c r="K365" i="1" s="1"/>
  <c r="F356" i="1"/>
  <c r="G356" i="1" s="1"/>
  <c r="K356" i="1" s="1"/>
  <c r="F326" i="1"/>
  <c r="G326" i="1" s="1"/>
  <c r="K326" i="1" s="1"/>
  <c r="F317" i="1"/>
  <c r="G317" i="1" s="1"/>
  <c r="K317" i="1" s="1"/>
  <c r="F225" i="1"/>
  <c r="G225" i="1" s="1"/>
  <c r="K225" i="1" s="1"/>
  <c r="F212" i="1"/>
  <c r="G212" i="1" s="1"/>
  <c r="K212" i="1" s="1"/>
  <c r="F199" i="1"/>
  <c r="G199" i="1" s="1"/>
  <c r="K199" i="1" s="1"/>
  <c r="F671" i="1"/>
  <c r="G671" i="1" s="1"/>
  <c r="K671" i="1" s="1"/>
  <c r="F622" i="1"/>
  <c r="G622" i="1" s="1"/>
  <c r="K622" i="1" s="1"/>
  <c r="F612" i="1"/>
  <c r="G612" i="1" s="1"/>
  <c r="K612" i="1" s="1"/>
  <c r="F598" i="1"/>
  <c r="G598" i="1" s="1"/>
  <c r="K598" i="1" s="1"/>
  <c r="F574" i="1"/>
  <c r="G574" i="1" s="1"/>
  <c r="K574" i="1" s="1"/>
  <c r="F561" i="1"/>
  <c r="G561" i="1" s="1"/>
  <c r="K561" i="1" s="1"/>
  <c r="F517" i="1"/>
  <c r="G517" i="1" s="1"/>
  <c r="K517" i="1" s="1"/>
  <c r="F488" i="1"/>
  <c r="G488" i="1" s="1"/>
  <c r="K488" i="1" s="1"/>
  <c r="F430" i="1"/>
  <c r="G430" i="1" s="1"/>
  <c r="K430" i="1" s="1"/>
  <c r="F421" i="1"/>
  <c r="G421" i="1" s="1"/>
  <c r="K421" i="1" s="1"/>
  <c r="F401" i="1"/>
  <c r="G401" i="1" s="1"/>
  <c r="K401" i="1" s="1"/>
  <c r="F396" i="1"/>
  <c r="G396" i="1" s="1"/>
  <c r="K396" i="1" s="1"/>
  <c r="F109" i="1"/>
  <c r="G109" i="1" s="1"/>
  <c r="K109" i="1" s="1"/>
  <c r="F129" i="1"/>
  <c r="G129" i="1" s="1"/>
  <c r="K129" i="1" s="1"/>
  <c r="F227" i="1"/>
  <c r="G227" i="1" s="1"/>
  <c r="K227" i="1" s="1"/>
  <c r="F237" i="1"/>
  <c r="G237" i="1" s="1"/>
  <c r="K237" i="1" s="1"/>
  <c r="F69" i="1"/>
  <c r="G69" i="1" s="1"/>
  <c r="K69" i="1" s="1"/>
  <c r="F287" i="1"/>
  <c r="G287" i="1" s="1"/>
  <c r="K287" i="1" s="1"/>
  <c r="F4" i="1"/>
  <c r="G4" i="1" s="1"/>
  <c r="K4" i="1" s="1"/>
  <c r="F36" i="1"/>
  <c r="G36" i="1" s="1"/>
  <c r="K36" i="1" s="1"/>
  <c r="F149" i="1"/>
  <c r="G149" i="1" s="1"/>
  <c r="K149" i="1" s="1"/>
  <c r="F195" i="1"/>
  <c r="G195" i="1" s="1"/>
  <c r="K195" i="1" s="1"/>
  <c r="F308" i="1"/>
  <c r="G308" i="1" s="1"/>
  <c r="K308" i="1" s="1"/>
  <c r="F624" i="1"/>
  <c r="G624" i="1" s="1"/>
  <c r="K624" i="1" s="1"/>
  <c r="F63" i="1"/>
  <c r="G63" i="1" s="1"/>
  <c r="K63" i="1" s="1"/>
  <c r="F165" i="1"/>
  <c r="G165" i="1" s="1"/>
  <c r="K165" i="1" s="1"/>
  <c r="F248" i="1"/>
  <c r="G248" i="1" s="1"/>
  <c r="K248" i="1" s="1"/>
  <c r="F79" i="1"/>
  <c r="G79" i="1" s="1"/>
  <c r="K79" i="1" s="1"/>
  <c r="F94" i="1"/>
  <c r="G94" i="1" s="1"/>
  <c r="K94" i="1" s="1"/>
  <c r="F116" i="1"/>
  <c r="G116" i="1" s="1"/>
  <c r="K116" i="1" s="1"/>
  <c r="F168" i="1"/>
  <c r="G168" i="1" s="1"/>
  <c r="K168" i="1" s="1"/>
  <c r="F198" i="1"/>
  <c r="G198" i="1" s="1"/>
  <c r="K198" i="1" s="1"/>
  <c r="F224" i="1"/>
  <c r="G224" i="1" s="1"/>
  <c r="K224" i="1" s="1"/>
  <c r="F240" i="1"/>
  <c r="G240" i="1" s="1"/>
  <c r="K240" i="1" s="1"/>
  <c r="F294" i="1"/>
  <c r="G294" i="1" s="1"/>
  <c r="K294" i="1" s="1"/>
  <c r="F364" i="1"/>
  <c r="G364" i="1" s="1"/>
  <c r="K364" i="1" s="1"/>
  <c r="F395" i="1"/>
  <c r="G395" i="1" s="1"/>
  <c r="K395" i="1" s="1"/>
  <c r="F431" i="1"/>
  <c r="G431" i="1" s="1"/>
  <c r="K431" i="1" s="1"/>
  <c r="F643" i="1"/>
  <c r="G643" i="1" s="1"/>
  <c r="K643" i="1" s="1"/>
  <c r="F24" i="1"/>
  <c r="G24" i="1" s="1"/>
  <c r="K24" i="1" s="1"/>
  <c r="F42" i="1"/>
  <c r="G42" i="1" s="1"/>
  <c r="K42" i="1" s="1"/>
  <c r="F55" i="1"/>
  <c r="G55" i="1" s="1"/>
  <c r="K55" i="1" s="1"/>
  <c r="F122" i="1"/>
  <c r="G122" i="1" s="1"/>
  <c r="K122" i="1" s="1"/>
  <c r="F158" i="1"/>
  <c r="G158" i="1" s="1"/>
  <c r="K158" i="1" s="1"/>
  <c r="F194" i="1"/>
  <c r="G194" i="1" s="1"/>
  <c r="K194" i="1" s="1"/>
  <c r="F230" i="1"/>
  <c r="G230" i="1" s="1"/>
  <c r="K230" i="1" s="1"/>
  <c r="F262" i="1"/>
  <c r="G262" i="1" s="1"/>
  <c r="K262" i="1" s="1"/>
  <c r="F301" i="1"/>
  <c r="G301" i="1" s="1"/>
  <c r="K301" i="1" s="1"/>
  <c r="F413" i="1"/>
  <c r="G413" i="1" s="1"/>
  <c r="K413" i="1" s="1"/>
  <c r="F457" i="1"/>
  <c r="G457" i="1" s="1"/>
  <c r="K457" i="1" s="1"/>
  <c r="F505" i="1"/>
  <c r="G505" i="1" s="1"/>
  <c r="K505" i="1" s="1"/>
  <c r="F528" i="1"/>
  <c r="G528" i="1" s="1"/>
  <c r="K528" i="1" s="1"/>
  <c r="F646" i="1"/>
  <c r="G646" i="1" s="1"/>
  <c r="K646" i="1" s="1"/>
  <c r="F672" i="1"/>
  <c r="G672" i="1" s="1"/>
  <c r="K672" i="1" s="1"/>
  <c r="F67" i="1"/>
  <c r="G67" i="1" s="1"/>
  <c r="K67" i="1" s="1"/>
  <c r="F103" i="1"/>
  <c r="G103" i="1" s="1"/>
  <c r="K103" i="1" s="1"/>
  <c r="F139" i="1"/>
  <c r="G139" i="1" s="1"/>
  <c r="K139" i="1" s="1"/>
  <c r="F231" i="1"/>
  <c r="G231" i="1" s="1"/>
  <c r="K231" i="1" s="1"/>
  <c r="F536" i="1"/>
  <c r="G536" i="1" s="1"/>
  <c r="K536" i="1" s="1"/>
  <c r="F191" i="1"/>
  <c r="G191" i="1" s="1"/>
  <c r="K191" i="1" s="1"/>
  <c r="F217" i="1"/>
  <c r="G217" i="1" s="1"/>
  <c r="K217" i="1" s="1"/>
  <c r="F384" i="1"/>
  <c r="G384" i="1" s="1"/>
  <c r="K384" i="1" s="1"/>
  <c r="F447" i="1"/>
  <c r="G447" i="1" s="1"/>
  <c r="K447" i="1" s="1"/>
  <c r="F571" i="1"/>
  <c r="G571" i="1" s="1"/>
  <c r="K571" i="1" s="1"/>
  <c r="F22" i="1"/>
  <c r="G22" i="1" s="1"/>
  <c r="K22" i="1" s="1"/>
  <c r="F54" i="1"/>
  <c r="G54" i="1" s="1"/>
  <c r="K54" i="1" s="1"/>
  <c r="F607" i="1"/>
  <c r="G607" i="1" s="1"/>
  <c r="K607" i="1" s="1"/>
  <c r="F70" i="1"/>
  <c r="G70" i="1" s="1"/>
  <c r="K70" i="1" s="1"/>
  <c r="F81" i="1"/>
  <c r="G81" i="1" s="1"/>
  <c r="K81" i="1" s="1"/>
  <c r="F96" i="1"/>
  <c r="G96" i="1" s="1"/>
  <c r="K96" i="1" s="1"/>
  <c r="F132" i="1"/>
  <c r="G132" i="1" s="1"/>
  <c r="K132" i="1" s="1"/>
  <c r="F152" i="1"/>
  <c r="G152" i="1" s="1"/>
  <c r="K152" i="1" s="1"/>
  <c r="F162" i="1"/>
  <c r="G162" i="1" s="1"/>
  <c r="K162" i="1" s="1"/>
  <c r="F188" i="1"/>
  <c r="G188" i="1" s="1"/>
  <c r="K188" i="1" s="1"/>
  <c r="F204" i="1"/>
  <c r="G204" i="1" s="1"/>
  <c r="K204" i="1" s="1"/>
  <c r="F255" i="1"/>
  <c r="G255" i="1" s="1"/>
  <c r="K255" i="1" s="1"/>
  <c r="F6" i="1"/>
  <c r="G6" i="1" s="1"/>
  <c r="K6" i="1" s="1"/>
  <c r="F15" i="1"/>
  <c r="G15" i="1" s="1"/>
  <c r="K15" i="1" s="1"/>
  <c r="F19" i="1"/>
  <c r="G19" i="1" s="1"/>
  <c r="K19" i="1" s="1"/>
  <c r="F28" i="1"/>
  <c r="G28" i="1" s="1"/>
  <c r="K28" i="1" s="1"/>
  <c r="F33" i="1"/>
  <c r="G33" i="1" s="1"/>
  <c r="K33" i="1" s="1"/>
  <c r="F37" i="1"/>
  <c r="G37" i="1" s="1"/>
  <c r="K37" i="1" s="1"/>
  <c r="F46" i="1"/>
  <c r="G46" i="1" s="1"/>
  <c r="K46" i="1" s="1"/>
  <c r="F51" i="1"/>
  <c r="G51" i="1" s="1"/>
  <c r="K51" i="1" s="1"/>
  <c r="F66" i="1"/>
  <c r="G66" i="1" s="1"/>
  <c r="K66" i="1" s="1"/>
  <c r="F91" i="1"/>
  <c r="G91" i="1" s="1"/>
  <c r="K91" i="1" s="1"/>
  <c r="F251" i="1"/>
  <c r="G251" i="1" s="1"/>
  <c r="K251" i="1" s="1"/>
  <c r="F279" i="1"/>
  <c r="G279" i="1" s="1"/>
  <c r="K279" i="1" s="1"/>
  <c r="F284" i="1"/>
  <c r="G284" i="1" s="1"/>
  <c r="K284" i="1" s="1"/>
  <c r="F290" i="1"/>
  <c r="G290" i="1" s="1"/>
  <c r="K290" i="1" s="1"/>
  <c r="F295" i="1"/>
  <c r="G295" i="1" s="1"/>
  <c r="K295" i="1" s="1"/>
  <c r="F405" i="1"/>
  <c r="G405" i="1" s="1"/>
  <c r="K405" i="1" s="1"/>
  <c r="F459" i="1"/>
  <c r="G459" i="1" s="1"/>
  <c r="K459" i="1" s="1"/>
  <c r="F506" i="1"/>
  <c r="G506" i="1" s="1"/>
  <c r="K506" i="1" s="1"/>
  <c r="F560" i="1"/>
  <c r="G560" i="1" s="1"/>
  <c r="K560" i="1" s="1"/>
  <c r="F619" i="1"/>
  <c r="G619" i="1" s="1"/>
  <c r="K619" i="1" s="1"/>
  <c r="F647" i="1"/>
  <c r="G647" i="1" s="1"/>
  <c r="K647" i="1" s="1"/>
  <c r="F675" i="1"/>
  <c r="G675" i="1" s="1"/>
  <c r="K675" i="1" s="1"/>
  <c r="F12" i="1"/>
  <c r="G12" i="1" s="1"/>
  <c r="K12" i="1" s="1"/>
  <c r="F48" i="1"/>
  <c r="G48" i="1" s="1"/>
  <c r="K48" i="1" s="1"/>
  <c r="F78" i="1"/>
  <c r="G78" i="1" s="1"/>
  <c r="K78" i="1" s="1"/>
  <c r="F221" i="1"/>
  <c r="G221" i="1" s="1"/>
  <c r="K221" i="1" s="1"/>
  <c r="F297" i="1"/>
  <c r="G297" i="1" s="1"/>
  <c r="K297" i="1" s="1"/>
  <c r="F58" i="1"/>
  <c r="G58" i="1" s="1"/>
  <c r="K58" i="1" s="1"/>
  <c r="F259" i="1"/>
  <c r="G259" i="1" s="1"/>
  <c r="K259" i="1" s="1"/>
  <c r="F633" i="1"/>
  <c r="G633" i="1" s="1"/>
  <c r="K633" i="1" s="1"/>
  <c r="F13" i="1"/>
  <c r="G13" i="1" s="1"/>
  <c r="K13" i="1" s="1"/>
  <c r="F27" i="1"/>
  <c r="G27" i="1" s="1"/>
  <c r="K27" i="1" s="1"/>
  <c r="F49" i="1"/>
  <c r="G49" i="1" s="1"/>
  <c r="K49" i="1" s="1"/>
  <c r="F130" i="1"/>
  <c r="G130" i="1" s="1"/>
  <c r="K130" i="1" s="1"/>
  <c r="F575" i="1"/>
  <c r="G575" i="1" s="1"/>
  <c r="K575" i="1" s="1"/>
  <c r="F126" i="1"/>
  <c r="G126" i="1" s="1"/>
  <c r="K126" i="1" s="1"/>
  <c r="F234" i="1"/>
  <c r="G234" i="1" s="1"/>
  <c r="K234" i="1" s="1"/>
  <c r="F379" i="1"/>
  <c r="G379" i="1" s="1"/>
  <c r="K379" i="1" s="1"/>
  <c r="F550" i="1"/>
  <c r="G550" i="1" s="1"/>
  <c r="K550" i="1" s="1"/>
  <c r="F584" i="1"/>
  <c r="G584" i="1" s="1"/>
  <c r="K584" i="1" s="1"/>
  <c r="F10" i="1"/>
  <c r="G10" i="1" s="1"/>
  <c r="K10" i="1" s="1"/>
  <c r="F76" i="1"/>
  <c r="G76" i="1" s="1"/>
  <c r="K76" i="1" s="1"/>
  <c r="F61" i="1"/>
  <c r="G61" i="1" s="1"/>
  <c r="K61" i="1" s="1"/>
  <c r="F72" i="1"/>
  <c r="G72" i="1" s="1"/>
  <c r="K72" i="1" s="1"/>
  <c r="F87" i="1"/>
  <c r="G87" i="1" s="1"/>
  <c r="K87" i="1" s="1"/>
  <c r="F97" i="1"/>
  <c r="G97" i="1" s="1"/>
  <c r="K97" i="1" s="1"/>
  <c r="F107" i="1"/>
  <c r="G107" i="1" s="1"/>
  <c r="K107" i="1" s="1"/>
  <c r="F133" i="1"/>
  <c r="G133" i="1" s="1"/>
  <c r="K133" i="1" s="1"/>
  <c r="F143" i="1"/>
  <c r="G143" i="1" s="1"/>
  <c r="K143" i="1" s="1"/>
  <c r="F169" i="1"/>
  <c r="G169" i="1" s="1"/>
  <c r="K169" i="1" s="1"/>
  <c r="F179" i="1"/>
  <c r="G179" i="1" s="1"/>
  <c r="K179" i="1" s="1"/>
  <c r="F205" i="1"/>
  <c r="G205" i="1" s="1"/>
  <c r="K205" i="1" s="1"/>
  <c r="F215" i="1"/>
  <c r="G215" i="1" s="1"/>
  <c r="K215" i="1" s="1"/>
  <c r="F241" i="1"/>
  <c r="G241" i="1" s="1"/>
  <c r="K241" i="1" s="1"/>
  <c r="F273" i="1"/>
  <c r="G273" i="1" s="1"/>
  <c r="K273" i="1" s="1"/>
  <c r="F312" i="1"/>
  <c r="G312" i="1" s="1"/>
  <c r="K312" i="1" s="1"/>
  <c r="F325" i="1"/>
  <c r="G325" i="1" s="1"/>
  <c r="K325" i="1" s="1"/>
  <c r="F338" i="1"/>
  <c r="G338" i="1" s="1"/>
  <c r="K338" i="1" s="1"/>
  <c r="F346" i="1"/>
  <c r="G346" i="1" s="1"/>
  <c r="K346" i="1" s="1"/>
  <c r="F359" i="1"/>
  <c r="G359" i="1" s="1"/>
  <c r="K359" i="1" s="1"/>
  <c r="F389" i="1"/>
  <c r="G389" i="1" s="1"/>
  <c r="K389" i="1" s="1"/>
  <c r="F437" i="1"/>
  <c r="G437" i="1" s="1"/>
  <c r="K437" i="1" s="1"/>
  <c r="F535" i="1"/>
  <c r="G535" i="1" s="1"/>
  <c r="K535" i="1" s="1"/>
  <c r="F648" i="1"/>
  <c r="G648" i="1" s="1"/>
  <c r="K648" i="1" s="1"/>
  <c r="F676" i="1"/>
  <c r="G676" i="1" s="1"/>
  <c r="K676" i="1" s="1"/>
  <c r="M3" i="1" l="1"/>
</calcChain>
</file>

<file path=xl/sharedStrings.xml><?xml version="1.0" encoding="utf-8"?>
<sst xmlns="http://schemas.openxmlformats.org/spreadsheetml/2006/main" count="2073" uniqueCount="2056">
  <si>
    <t xml:space="preserve">Insert Your Quantity </t>
  </si>
  <si>
    <t>PS40 052322</t>
  </si>
  <si>
    <t>Alro Part#</t>
  </si>
  <si>
    <t>Part #</t>
  </si>
  <si>
    <t>PVC Sch40</t>
  </si>
  <si>
    <t>List Price Per Piece</t>
  </si>
  <si>
    <t>Multiplier</t>
  </si>
  <si>
    <t>Net Price</t>
  </si>
  <si>
    <t>Inner</t>
  </si>
  <si>
    <t>Master</t>
  </si>
  <si>
    <t>Qty</t>
  </si>
  <si>
    <t>Subtotal (US $)</t>
  </si>
  <si>
    <t>Product Line Total</t>
  </si>
  <si>
    <t>P15227</t>
  </si>
  <si>
    <t>401-003</t>
  </si>
  <si>
    <t>3/8 PVC Sch40 Tee</t>
  </si>
  <si>
    <t>P10804</t>
  </si>
  <si>
    <t>401-005</t>
  </si>
  <si>
    <t>1/2 PVC Sch40 Tee</t>
  </si>
  <si>
    <t>P10805</t>
  </si>
  <si>
    <t>401-007</t>
  </si>
  <si>
    <t>3/4 PVC Sch40 Tee</t>
  </si>
  <si>
    <t>P10806</t>
  </si>
  <si>
    <t>401-010</t>
  </si>
  <si>
    <t>1 PVC Sch40 Tee</t>
  </si>
  <si>
    <t>P12329</t>
  </si>
  <si>
    <t>401-012</t>
  </si>
  <si>
    <t>1-1/4 PVC Sch40 Tee</t>
  </si>
  <si>
    <t>P11251</t>
  </si>
  <si>
    <t>401-015</t>
  </si>
  <si>
    <t>1-1/2 PVC Sch40 Tee</t>
  </si>
  <si>
    <t>P12065</t>
  </si>
  <si>
    <t>401-020</t>
  </si>
  <si>
    <t>2 PVC Sch40 Tee</t>
  </si>
  <si>
    <t>P15228</t>
  </si>
  <si>
    <t>401-025</t>
  </si>
  <si>
    <t>2-1/2 PVC Sch40 Tee</t>
  </si>
  <si>
    <t>P12907</t>
  </si>
  <si>
    <t>401-030</t>
  </si>
  <si>
    <t>3 PVC Sch40 Tee</t>
  </si>
  <si>
    <t>P15230</t>
  </si>
  <si>
    <t>401-040</t>
  </si>
  <si>
    <t>4 PVC Sch40 Tee</t>
  </si>
  <si>
    <t>P15231</t>
  </si>
  <si>
    <t>401-050</t>
  </si>
  <si>
    <t>5 PVC Sch40 Tee</t>
  </si>
  <si>
    <t>P15232</t>
  </si>
  <si>
    <t>401-060</t>
  </si>
  <si>
    <t>6 PVC Sch40 Tee</t>
  </si>
  <si>
    <t>P15233</t>
  </si>
  <si>
    <t>401-080</t>
  </si>
  <si>
    <t>8 PVC Sch40 Tee</t>
  </si>
  <si>
    <t>P15234</t>
  </si>
  <si>
    <t>401-053</t>
  </si>
  <si>
    <t xml:space="preserve">3/8x3/8x1/2 PVC Sch40 Tee </t>
  </si>
  <si>
    <t>P15235</t>
  </si>
  <si>
    <t>401-074</t>
  </si>
  <si>
    <t xml:space="preserve">1/2x1/2x3/4 PVC Sch40 Tee </t>
  </si>
  <si>
    <t>P15236</t>
  </si>
  <si>
    <t>401-075</t>
  </si>
  <si>
    <t xml:space="preserve">1/2x1/2x1 PVC Sch40 Tee </t>
  </si>
  <si>
    <t>P15237</t>
  </si>
  <si>
    <t>401-094</t>
  </si>
  <si>
    <t xml:space="preserve">3/4x1/2x1/2 PVC Sch40 Tee </t>
  </si>
  <si>
    <t>P15238</t>
  </si>
  <si>
    <t>401-095</t>
  </si>
  <si>
    <t xml:space="preserve">3/4x1/2x3/4 PVC Sch40 Tee </t>
  </si>
  <si>
    <t>P11434</t>
  </si>
  <si>
    <t>401-101</t>
  </si>
  <si>
    <t xml:space="preserve">3/4x3/4x1/2 PVC Sch40 Tee </t>
  </si>
  <si>
    <t>P15239</t>
  </si>
  <si>
    <t>401-102</t>
  </si>
  <si>
    <t xml:space="preserve">3/4x3/4x1 PVC Sch40 Tee </t>
  </si>
  <si>
    <t>P15240</t>
  </si>
  <si>
    <t>401-122</t>
  </si>
  <si>
    <t xml:space="preserve">1x1/2x1 PVC Sch40 Tee </t>
  </si>
  <si>
    <t>P15241</t>
  </si>
  <si>
    <t>401-124</t>
  </si>
  <si>
    <t xml:space="preserve">1x3/4x1/2 PVC Sch40 Tee </t>
  </si>
  <si>
    <t>P11844</t>
  </si>
  <si>
    <t>401-125</t>
  </si>
  <si>
    <t xml:space="preserve">1x3/4x3/4 PVC Sch40 Tee </t>
  </si>
  <si>
    <t>P15242</t>
  </si>
  <si>
    <t>401-126</t>
  </si>
  <si>
    <t xml:space="preserve">1x3/4x1 PVC Sch40 Tee </t>
  </si>
  <si>
    <t>P15243</t>
  </si>
  <si>
    <t>401-130</t>
  </si>
  <si>
    <t xml:space="preserve">1x1x1/2 PVC Sch40 Tee </t>
  </si>
  <si>
    <t>P11259</t>
  </si>
  <si>
    <t>401-131</t>
  </si>
  <si>
    <t xml:space="preserve">1x1x3/4 PVC Sch40 Tee </t>
  </si>
  <si>
    <t>P15244</t>
  </si>
  <si>
    <t>401-132</t>
  </si>
  <si>
    <t xml:space="preserve">1x1x1-1/4 PVC Sch40 Tee </t>
  </si>
  <si>
    <t>P15245</t>
  </si>
  <si>
    <t>401-133</t>
  </si>
  <si>
    <t xml:space="preserve">1x1x1-1/2 PVC Sch40 Tee </t>
  </si>
  <si>
    <t>P15246</t>
  </si>
  <si>
    <t>401-134</t>
  </si>
  <si>
    <t xml:space="preserve">1x1x2 PVC Sch40 Tee </t>
  </si>
  <si>
    <t>P15247</t>
  </si>
  <si>
    <t>401-156</t>
  </si>
  <si>
    <t xml:space="preserve">1-1/4x1x1/2 PVC Sch40 Tee </t>
  </si>
  <si>
    <t>P15248</t>
  </si>
  <si>
    <t>401-157</t>
  </si>
  <si>
    <t xml:space="preserve">1-1/4x1x3/4 PVC Sch40 Tee </t>
  </si>
  <si>
    <t>P15249</t>
  </si>
  <si>
    <t>401-158</t>
  </si>
  <si>
    <t xml:space="preserve">1-1/4x1x1 PVC Sch40 Tee </t>
  </si>
  <si>
    <t>P15250</t>
  </si>
  <si>
    <t>401-166</t>
  </si>
  <si>
    <t xml:space="preserve">1-1/4x1-1/4x1/2 PVC Sch40 Tee </t>
  </si>
  <si>
    <t>P15251</t>
  </si>
  <si>
    <t>401-167</t>
  </si>
  <si>
    <t xml:space="preserve">1-1/4x1-1/4x3/4 PVC Sch40 Tee </t>
  </si>
  <si>
    <t>P15252</t>
  </si>
  <si>
    <t>401-168</t>
  </si>
  <si>
    <t xml:space="preserve">1-1/4x1-1/4x1 PVC Sch40 Tee </t>
  </si>
  <si>
    <t>P15253</t>
  </si>
  <si>
    <t>401-169</t>
  </si>
  <si>
    <t xml:space="preserve">1-1/4x1-1/4x1-1/2 PVC Sch40 Tee </t>
  </si>
  <si>
    <t>P15254</t>
  </si>
  <si>
    <t>401-199</t>
  </si>
  <si>
    <t xml:space="preserve">1-1/2x1-1/4x1/2 PVC Sch40 Tee </t>
  </si>
  <si>
    <t>P15255</t>
  </si>
  <si>
    <t>401-201</t>
  </si>
  <si>
    <t xml:space="preserve">1-1/2x1-1/4x3/4 PVC Sch40 Tee </t>
  </si>
  <si>
    <t>P15256</t>
  </si>
  <si>
    <t>401-202</t>
  </si>
  <si>
    <t xml:space="preserve">1-1/2x1-1/4x1 PVC Sch40 Tee </t>
  </si>
  <si>
    <t>P15257</t>
  </si>
  <si>
    <t>401-203</t>
  </si>
  <si>
    <t xml:space="preserve">1-1/2x1-1/4x1-1/4 PVC Sch40 Tee </t>
  </si>
  <si>
    <t>P11236</t>
  </si>
  <si>
    <t>401-209</t>
  </si>
  <si>
    <t xml:space="preserve">1-1/2x1-1/2x1/2 PVC Sch40 Tee </t>
  </si>
  <si>
    <t>P11914</t>
  </si>
  <si>
    <t>401-210</t>
  </si>
  <si>
    <t xml:space="preserve">1-1/2x1-1/2x3/4 PVC Sch40 Tee </t>
  </si>
  <si>
    <t>P11209</t>
  </si>
  <si>
    <t>401-211</t>
  </si>
  <si>
    <t xml:space="preserve">1-1/2x1-1/2x1 PVC Sch40 Tee </t>
  </si>
  <si>
    <t>P15258</t>
  </si>
  <si>
    <t>401-212</t>
  </si>
  <si>
    <t xml:space="preserve">1-1/2x1-1/2x1-1/4 PVC Sch40 Tee </t>
  </si>
  <si>
    <t>P15259</t>
  </si>
  <si>
    <t>401-213</t>
  </si>
  <si>
    <t xml:space="preserve">1-1/2x1-1/2x2 PVC Sch40 Tee </t>
  </si>
  <si>
    <t>10</t>
  </si>
  <si>
    <t>60</t>
  </si>
  <si>
    <t>P15260</t>
  </si>
  <si>
    <t>401-233</t>
  </si>
  <si>
    <t xml:space="preserve">2x1x2 PVC Sch40 Tee </t>
  </si>
  <si>
    <t>P15261</t>
  </si>
  <si>
    <t>401-238</t>
  </si>
  <si>
    <t xml:space="preserve">2x1-1/2x3/4 PVC Sch40 Tee </t>
  </si>
  <si>
    <t>P15262</t>
  </si>
  <si>
    <t>401-239</t>
  </si>
  <si>
    <t xml:space="preserve">2x1-1/2x1 PVC Sch40 Tee </t>
  </si>
  <si>
    <t>P15781</t>
  </si>
  <si>
    <t>401-241</t>
  </si>
  <si>
    <t xml:space="preserve">2x1-1/2x1-1/2 PVC Sch40 Tee </t>
  </si>
  <si>
    <t>P15263</t>
  </si>
  <si>
    <t>401-247</t>
  </si>
  <si>
    <t xml:space="preserve">2x2x1/2 PVC Sch40 Tee </t>
  </si>
  <si>
    <t>P15264</t>
  </si>
  <si>
    <t>401-248</t>
  </si>
  <si>
    <t xml:space="preserve">2x2x3/4 PVC Sch40 Tee </t>
  </si>
  <si>
    <t>P15265</t>
  </si>
  <si>
    <t>401-249</t>
  </si>
  <si>
    <t xml:space="preserve">2x2x1 PVC Sch40 Tee </t>
  </si>
  <si>
    <t>P15266</t>
  </si>
  <si>
    <t>401-250</t>
  </si>
  <si>
    <t xml:space="preserve">2x2x1-1/4 PVC Sch40 Tee </t>
  </si>
  <si>
    <t>P15782</t>
  </si>
  <si>
    <t>401-251</t>
  </si>
  <si>
    <t xml:space="preserve">2x2x1-1/2 PVC Sch40 Tee </t>
  </si>
  <si>
    <t>P15267</t>
  </si>
  <si>
    <t>401-287</t>
  </si>
  <si>
    <t xml:space="preserve">2-1/2x2-1/2x1/2 PVC Sch40 Tee </t>
  </si>
  <si>
    <t>P15268</t>
  </si>
  <si>
    <t>401-288</t>
  </si>
  <si>
    <t xml:space="preserve">2-1/2x2-1/2x3/4 PVC Sch40 Tee </t>
  </si>
  <si>
    <t>P15269</t>
  </si>
  <si>
    <t>401-289</t>
  </si>
  <si>
    <t xml:space="preserve">2-1/2x2-1/2x1 PVC Sch40 Tee </t>
  </si>
  <si>
    <t>P15270</t>
  </si>
  <si>
    <t>401-290</t>
  </si>
  <si>
    <t xml:space="preserve">2-1/2x2-1/2x1-1/4 PVC Sch40 Tee </t>
  </si>
  <si>
    <t>P15271</t>
  </si>
  <si>
    <t>401-291</t>
  </si>
  <si>
    <t xml:space="preserve">2-1/2x2-1/2x1-1/2 PVC Sch40 Tee </t>
  </si>
  <si>
    <t>P15272</t>
  </si>
  <si>
    <t>401-292</t>
  </si>
  <si>
    <t xml:space="preserve">2-1/2x2-1/2x2 PVC Sch40 Tee </t>
  </si>
  <si>
    <t>P15273</t>
  </si>
  <si>
    <t>401-333</t>
  </si>
  <si>
    <t xml:space="preserve">3x3x1/2 PVC Sch40 Tee </t>
  </si>
  <si>
    <t>P15274</t>
  </si>
  <si>
    <t>401-334</t>
  </si>
  <si>
    <t xml:space="preserve">3x3x3/4 PVC Sch40 Tee </t>
  </si>
  <si>
    <t>P15275</t>
  </si>
  <si>
    <t>401-335</t>
  </si>
  <si>
    <t xml:space="preserve">3x3x1 PVC Sch40 Tee </t>
  </si>
  <si>
    <t>P15276</t>
  </si>
  <si>
    <t>401-336</t>
  </si>
  <si>
    <t xml:space="preserve">3x3x1-1/4 PVC Sch40 Tee </t>
  </si>
  <si>
    <t>P15783</t>
  </si>
  <si>
    <t>401-337</t>
  </si>
  <si>
    <t xml:space="preserve">3x3x1-1/2 PVC Sch40 Tee </t>
  </si>
  <si>
    <t>P15784</t>
  </si>
  <si>
    <t>401-338</t>
  </si>
  <si>
    <t xml:space="preserve">3x3x2 PVC Sch40 Tee </t>
  </si>
  <si>
    <t>P15277</t>
  </si>
  <si>
    <t>401-339</t>
  </si>
  <si>
    <t xml:space="preserve">3x3x2-1/2 PVC Sch40 Tee </t>
  </si>
  <si>
    <t>P15278</t>
  </si>
  <si>
    <t>401-416</t>
  </si>
  <si>
    <t xml:space="preserve">4x4x3/4 PVC Sch40 Tee </t>
  </si>
  <si>
    <t>P15279</t>
  </si>
  <si>
    <t>401-417</t>
  </si>
  <si>
    <t xml:space="preserve">4x4x1 PVC Sch40 Tee </t>
  </si>
  <si>
    <t>P15280</t>
  </si>
  <si>
    <t>401-418</t>
  </si>
  <si>
    <t xml:space="preserve">4x4x1-1/4 PVC Sch40 Tee </t>
  </si>
  <si>
    <t>P15785</t>
  </si>
  <si>
    <t>401-419</t>
  </si>
  <si>
    <t xml:space="preserve">4x4x1-1/2 PVC Sch40 Tee </t>
  </si>
  <si>
    <t>P15786</t>
  </si>
  <si>
    <t>401-420</t>
  </si>
  <si>
    <t xml:space="preserve">4x4x2 PVC Sch40 Tee </t>
  </si>
  <si>
    <t>P15787</t>
  </si>
  <si>
    <t>401-422</t>
  </si>
  <si>
    <t xml:space="preserve">4x4x3 PVC Sch40 Tee </t>
  </si>
  <si>
    <t>P15281</t>
  </si>
  <si>
    <t>401-486</t>
  </si>
  <si>
    <t xml:space="preserve">5x5x2 PVC Sch40 Tee </t>
  </si>
  <si>
    <t>P15282</t>
  </si>
  <si>
    <t>401-488</t>
  </si>
  <si>
    <t xml:space="preserve">5x5x3 PVC Sch40 Tee </t>
  </si>
  <si>
    <t>P15283</t>
  </si>
  <si>
    <t>401-490</t>
  </si>
  <si>
    <t xml:space="preserve">5x5x4 PVC Sch40 Tee </t>
  </si>
  <si>
    <t>P15284</t>
  </si>
  <si>
    <t>401-528</t>
  </si>
  <si>
    <t xml:space="preserve">6x6x2 PVC Sch40 Tee </t>
  </si>
  <si>
    <t>P15285</t>
  </si>
  <si>
    <t>401-530</t>
  </si>
  <si>
    <t xml:space="preserve">6x6x3 PVC Sch40 Tee </t>
  </si>
  <si>
    <t>P15286</t>
  </si>
  <si>
    <t>401-532</t>
  </si>
  <si>
    <t xml:space="preserve">6x6x4 PVC Sch40 Tee </t>
  </si>
  <si>
    <t>P15287</t>
  </si>
  <si>
    <t>401-582</t>
  </si>
  <si>
    <t xml:space="preserve">8x8x4 PVC Sch40 Tee </t>
  </si>
  <si>
    <t>8</t>
  </si>
  <si>
    <t>P15288</t>
  </si>
  <si>
    <t>401-585</t>
  </si>
  <si>
    <t xml:space="preserve">8x8x6 PVC Sch40 Tee </t>
  </si>
  <si>
    <t>5</t>
  </si>
  <si>
    <t>P15289</t>
  </si>
  <si>
    <t>401-624</t>
  </si>
  <si>
    <t xml:space="preserve">10x10x4 PVC Sch40 Tee </t>
  </si>
  <si>
    <t>12</t>
  </si>
  <si>
    <t>P15290</t>
  </si>
  <si>
    <t>401-626</t>
  </si>
  <si>
    <t xml:space="preserve">10x10x6 PVC Sch40 Tee </t>
  </si>
  <si>
    <t>P15291</t>
  </si>
  <si>
    <t>402-005</t>
  </si>
  <si>
    <t>1/2 PVC Sch40 Tee (SOCxSOCxFIPT)</t>
  </si>
  <si>
    <t>P9742</t>
  </si>
  <si>
    <t>402-007</t>
  </si>
  <si>
    <t>3/4 PVC Sch40 Tee (SOCxSOCxFIPT)</t>
  </si>
  <si>
    <t>P15292</t>
  </si>
  <si>
    <t>402-010</t>
  </si>
  <si>
    <t>1 PVC Sch40 Tee (SOCxSOCxFIPT)</t>
  </si>
  <si>
    <t>P15293</t>
  </si>
  <si>
    <t>402-012</t>
  </si>
  <si>
    <t>1-1/4 PVC Sch40 Tee (SOCxSOCxFIPT)</t>
  </si>
  <si>
    <t>P15294</t>
  </si>
  <si>
    <t>402-015</t>
  </si>
  <si>
    <t>1-1/2 PVC Sch40 Tee (SOCxSOCxFIPT)</t>
  </si>
  <si>
    <t>P15295</t>
  </si>
  <si>
    <t>402-020</t>
  </si>
  <si>
    <t>2 PVC Sch40 Tee (SOCxSOCxFIPT)</t>
  </si>
  <si>
    <t>P15296</t>
  </si>
  <si>
    <t>402-025</t>
  </si>
  <si>
    <t>2-1/2 PVC Sch40 Tee (SOCxSOCxFIPT)</t>
  </si>
  <si>
    <t>P15297</t>
  </si>
  <si>
    <t>402-030</t>
  </si>
  <si>
    <t>3 PVC Sch40 Tee (SOCxSOCxFIPT)</t>
  </si>
  <si>
    <t>P15298</t>
  </si>
  <si>
    <t>402-040</t>
  </si>
  <si>
    <t>4 PVC Sch40 Tee (SOCxSOCxFIPT)</t>
  </si>
  <si>
    <t>P15299</t>
  </si>
  <si>
    <t>402-071</t>
  </si>
  <si>
    <t>1/2x1/2x1/8 PVC Sch40 Tee (SOCxSOCxFIPT)</t>
  </si>
  <si>
    <t>P15300</t>
  </si>
  <si>
    <t>402-072</t>
  </si>
  <si>
    <t>1/2x1/2x1/4 PVC Sch40 Tee (SOCxSOCxFIPT)</t>
  </si>
  <si>
    <t>P15301</t>
  </si>
  <si>
    <t>402-074</t>
  </si>
  <si>
    <t>1/2x1/2x3/4 PVC Sch40 Tee (SOCxSOCxFIPT)</t>
  </si>
  <si>
    <t>P15302</t>
  </si>
  <si>
    <t>402-094</t>
  </si>
  <si>
    <t>3/4x1/2x1/2 PVC Sch40 Tee (SOCxSOCxFIPT)</t>
  </si>
  <si>
    <t>P15303</t>
  </si>
  <si>
    <t>402-095</t>
  </si>
  <si>
    <t>3/4x1/2x3/4 PVC Sch40 Tee (SOCxSOCxFIPT)</t>
  </si>
  <si>
    <t>P15304</t>
  </si>
  <si>
    <t>402-101</t>
  </si>
  <si>
    <t>3/4x3/4x1/2 PVC Sch40 Tee (SOCxSOCxFIPT)</t>
  </si>
  <si>
    <t>P15305</t>
  </si>
  <si>
    <t>402-124</t>
  </si>
  <si>
    <t>1x3/4x1/2 PVC Sch40 Tee (SOCxSOCxFIPT)</t>
  </si>
  <si>
    <t>P15306</t>
  </si>
  <si>
    <t>402-125</t>
  </si>
  <si>
    <t>1x3/4x3/4 PVC Sch40 Tee (SOCxSOCxFIPT)</t>
  </si>
  <si>
    <t>P15307</t>
  </si>
  <si>
    <t>402-130</t>
  </si>
  <si>
    <t>1x1x1/2 PVC Sch40 Tee (SOCxSOCxFIPT)</t>
  </si>
  <si>
    <t>P15308</t>
  </si>
  <si>
    <t>402-131</t>
  </si>
  <si>
    <t>1x1x3/4 PVC Sch40 Tee (SOCxSOCxFIPT)</t>
  </si>
  <si>
    <t>P15309</t>
  </si>
  <si>
    <t>402-156</t>
  </si>
  <si>
    <t>1-1/4x1x1/2 PVC Sch40 Tee (SOCxSOCxFIPT)</t>
  </si>
  <si>
    <t>P15310</t>
  </si>
  <si>
    <t>402-157</t>
  </si>
  <si>
    <t>1-1/4x1x3/4 PVC Sch40 Tee (SOCxSOCxFIPT)</t>
  </si>
  <si>
    <t>P15311</t>
  </si>
  <si>
    <t>402-158</t>
  </si>
  <si>
    <t>1-1/4x1x1 PVC Sch40 Tee (SOCxSOCxFIPT)</t>
  </si>
  <si>
    <t>P15312</t>
  </si>
  <si>
    <t>402-166</t>
  </si>
  <si>
    <t>1-1/4x1-1/4x1/2 PVC Sch40 Tee (SOCxSOCxFIPT)</t>
  </si>
  <si>
    <t>P15313</t>
  </si>
  <si>
    <t>402-167</t>
  </si>
  <si>
    <t>1-1/4x1-1/4x3/4 PVC Sch40 Tee (SOCxSOCxFIPT)</t>
  </si>
  <si>
    <t>P15314</t>
  </si>
  <si>
    <t>402-168</t>
  </si>
  <si>
    <t>1-1/4x1-1/4x1 PVC Sch40 Tee (SOCxSOCxFIPT)</t>
  </si>
  <si>
    <t>P15315</t>
  </si>
  <si>
    <t>402-199</t>
  </si>
  <si>
    <t>1-1/2x1-1/4x1/2 PVC Sch40 Tee (SOCxSOCxFIPT)</t>
  </si>
  <si>
    <t>P15316</t>
  </si>
  <si>
    <t>402-201</t>
  </si>
  <si>
    <t>1-1/2x1-1/4x3/4 PVC Sch40 Tee (SOCxSOCxFIPT)</t>
  </si>
  <si>
    <t>P15317</t>
  </si>
  <si>
    <t>402-202</t>
  </si>
  <si>
    <t>1-1/2x1-1/4x1 PVC Sch40 Tee (SOCxSOCxFIPT)</t>
  </si>
  <si>
    <t>P15318</t>
  </si>
  <si>
    <t>402-209</t>
  </si>
  <si>
    <t>1-1/2x1-1/2x1/2 PVC Sch40 Tee (SOCxSOCxFIPT)</t>
  </si>
  <si>
    <t>P15319</t>
  </si>
  <si>
    <t>402-210</t>
  </si>
  <si>
    <t>1-1/2x1-1/2x3/4 PVC Sch40 Tee (SOCxSOCxFIPT)</t>
  </si>
  <si>
    <t>P15320</t>
  </si>
  <si>
    <t>402-211</t>
  </si>
  <si>
    <t>1-1/2x1-1/2x1 PVC Sch40 Tee (SOCxSOCxFIPT)</t>
  </si>
  <si>
    <t>P15321</t>
  </si>
  <si>
    <t>402-212</t>
  </si>
  <si>
    <t>1-1/2x1-1/2x1-1/4 PVC Sch40 Tee (SOCxSOCxFIPT)</t>
  </si>
  <si>
    <t>P15322</t>
  </si>
  <si>
    <t>402-239</t>
  </si>
  <si>
    <t>2x1-1/2x1 PVC Sch40 Tee (SOCxSOCxFIPT)</t>
  </si>
  <si>
    <t>P15323</t>
  </si>
  <si>
    <t>402-247</t>
  </si>
  <si>
    <t>2x2x1/2 PVC Sch40 Tee (SOCxSOCxFIPT)</t>
  </si>
  <si>
    <t>P15324</t>
  </si>
  <si>
    <t>402-248</t>
  </si>
  <si>
    <t>2x2x3/4 PVC Sch40 Tee (SOCxSOCxFIPT)</t>
  </si>
  <si>
    <t>P15325</t>
  </si>
  <si>
    <t>402-249</t>
  </si>
  <si>
    <t>2x2x1 PVC Sch40 Tee (SOCxSOCxFIPT)</t>
  </si>
  <si>
    <t>P15326</t>
  </si>
  <si>
    <t>402-250</t>
  </si>
  <si>
    <t>2x2x1-1/4 PVC Sch40 Tee (SOCxSOCxFIPT)</t>
  </si>
  <si>
    <t>P15327</t>
  </si>
  <si>
    <t>402-251</t>
  </si>
  <si>
    <t>2x2x1-1/2 PVC Sch40 Tee (SOCxSOCxFIPT)</t>
  </si>
  <si>
    <t>P15328</t>
  </si>
  <si>
    <t>402-287</t>
  </si>
  <si>
    <t>2-1/2x2-1/2x1/2 PVC Sch40 Tee (SOCxSOCxFIPT)</t>
  </si>
  <si>
    <t>P15329</t>
  </si>
  <si>
    <t>402-288</t>
  </si>
  <si>
    <t>2-1/2x2-1/2x3/4 PVC Sch40 Tee (SOCxSOCxFIPT)</t>
  </si>
  <si>
    <t>P15330</t>
  </si>
  <si>
    <t>402-289</t>
  </si>
  <si>
    <t>2-1/2x2-1/2x1 PVC Sch40 Tee (SOCxSOCxFIPT)</t>
  </si>
  <si>
    <t>P15331</t>
  </si>
  <si>
    <t>402-290</t>
  </si>
  <si>
    <t>2-1/2x2-1/2x1-1/4 PVC Sch40 Tee (SOCxSOCxFIPT)</t>
  </si>
  <si>
    <t>P15332</t>
  </si>
  <si>
    <t>402-291</t>
  </si>
  <si>
    <t>2-1/2x2-1/2x1-1/2 PVC Sch40 Tee (SOCxSOCxFIPT)</t>
  </si>
  <si>
    <t>P15333</t>
  </si>
  <si>
    <t>402-292</t>
  </si>
  <si>
    <t>2-1/2x2-1/2x2 PVC Sch40 Tee (SOCxSOCxFIPT)</t>
  </si>
  <si>
    <t>P15334</t>
  </si>
  <si>
    <t>402-333</t>
  </si>
  <si>
    <t>3x3x1/2 PVC Sch40 Tee (SOCxSOCxFIPT)</t>
  </si>
  <si>
    <t>P15335</t>
  </si>
  <si>
    <t>402-334</t>
  </si>
  <si>
    <t>3x3x3/4 PVC Sch40 Tee (SOCxSOCxFIPT)</t>
  </si>
  <si>
    <t>P15336</t>
  </si>
  <si>
    <t>402-335</t>
  </si>
  <si>
    <t>3x3x1 PVC Sch40 Tee (SOCxSOCxFIPT)</t>
  </si>
  <si>
    <t>P15337</t>
  </si>
  <si>
    <t>402-336</t>
  </si>
  <si>
    <t>3x3x1-1/4 PVC Sch40 Tee (SOCxSOCxFIPT)</t>
  </si>
  <si>
    <t>P15338</t>
  </si>
  <si>
    <t>402-337</t>
  </si>
  <si>
    <t>3x3x1-1/2 PVC Sch40 Tee (SOCxSOCxFIPT)</t>
  </si>
  <si>
    <t>P15339</t>
  </si>
  <si>
    <t>402-338</t>
  </si>
  <si>
    <t>3x3x2 PVC Sch40 Tee (SOCxSOCxFIPT)</t>
  </si>
  <si>
    <t>P15340</t>
  </si>
  <si>
    <t>402-416</t>
  </si>
  <si>
    <t>4x4x3/4 PVC Sch40 Tee (SOCxSOCxFIPT)</t>
  </si>
  <si>
    <t>P15341</t>
  </si>
  <si>
    <t>402-417</t>
  </si>
  <si>
    <t>4x4x1 PVC Sch40 Tee (SOCxSOCxFIPT)</t>
  </si>
  <si>
    <t>P15342</t>
  </si>
  <si>
    <t>402-418</t>
  </si>
  <si>
    <t>4x4x1-1/4 PVC Sch40 Tee (SOCxSOCxFIPT)</t>
  </si>
  <si>
    <t>P15343</t>
  </si>
  <si>
    <t>402-419</t>
  </si>
  <si>
    <t>4x4x1-1/2 PVC Sch40 Tee (SOCxSOCxFIPT)</t>
  </si>
  <si>
    <t>P15344</t>
  </si>
  <si>
    <t>402-420</t>
  </si>
  <si>
    <t>4x4x2 PVC Sch40 Tee (SOCxSOCxFIPT)</t>
  </si>
  <si>
    <t>P15345</t>
  </si>
  <si>
    <t>402-422</t>
  </si>
  <si>
    <t>4x4x3 PVC Sch40 Tee (SOCxSOCxFIPT)</t>
  </si>
  <si>
    <t>P15346</t>
  </si>
  <si>
    <t>402-490</t>
  </si>
  <si>
    <t>5x5x4 PVC Sch40 Tee (SOCxSOCxFIPT)</t>
  </si>
  <si>
    <t>P15347</t>
  </si>
  <si>
    <t>402-525</t>
  </si>
  <si>
    <t>6x6x1 PVC Sch40 Tee (SOCxSOCxFIPT)</t>
  </si>
  <si>
    <t>P15348</t>
  </si>
  <si>
    <t>402-528</t>
  </si>
  <si>
    <t>6x6x2 PVC Sch40 Tee (SOCxSOCxFIPT)</t>
  </si>
  <si>
    <t>P15349</t>
  </si>
  <si>
    <t>402-530</t>
  </si>
  <si>
    <t>6x6x3 PVC Sch40 Tee (SOCxSOCxFIPT)</t>
  </si>
  <si>
    <t>P15350</t>
  </si>
  <si>
    <t>402-532</t>
  </si>
  <si>
    <t>6x6x4 PVC Sch40 Tee (SOCxSOCxFIPT)</t>
  </si>
  <si>
    <t>P15351</t>
  </si>
  <si>
    <t>403-005</t>
  </si>
  <si>
    <t>1/2 PVC Sch40 Tee (SOCxFIPTxSOC)</t>
  </si>
  <si>
    <t>P15352</t>
  </si>
  <si>
    <t>403-007</t>
  </si>
  <si>
    <t>3/4 PVC Sch40 Tee (SOCxFIPTxSOC)</t>
  </si>
  <si>
    <t>P15353</t>
  </si>
  <si>
    <t>404-005</t>
  </si>
  <si>
    <t>1/2 PVC Sch40 90 Street Elbow (1/4 Bend) (SPIGxFIPT)</t>
  </si>
  <si>
    <t>P15354</t>
  </si>
  <si>
    <t>404-007</t>
  </si>
  <si>
    <t>3/4 PVC Sch40 90 Street Elbow (1/4 Bend) (SPIGxFIPT)</t>
  </si>
  <si>
    <t>P15355</t>
  </si>
  <si>
    <t>405-005</t>
  </si>
  <si>
    <t>1/2 PVC Sch40 Tee (FIPTxFIPTxFIPT)</t>
  </si>
  <si>
    <t>P15356</t>
  </si>
  <si>
    <t>405-007</t>
  </si>
  <si>
    <t>3/4 PVC Sch40 Tee (FIPTxFIPTxFIPT)</t>
  </si>
  <si>
    <t>P15357</t>
  </si>
  <si>
    <t>405-010</t>
  </si>
  <si>
    <t>1 PVC Sch40 Tee (FIPTxFIPTxFIPT)</t>
  </si>
  <si>
    <t>P15358</t>
  </si>
  <si>
    <t>405-012</t>
  </si>
  <si>
    <t>1-1/4 PVC Sch40 Tee (FIPTxFIPTxFIPT)</t>
  </si>
  <si>
    <t>P15359</t>
  </si>
  <si>
    <t>405-015</t>
  </si>
  <si>
    <t>1-1/2 PVC Sch40 Tee (FIPTxFIPTxFIPT)</t>
  </si>
  <si>
    <t>P15360</t>
  </si>
  <si>
    <t>405-020</t>
  </si>
  <si>
    <t>2 PVC Sch40 Tee (FIPTxFIPTxFIPT)</t>
  </si>
  <si>
    <t>P15361</t>
  </si>
  <si>
    <t>406-003</t>
  </si>
  <si>
    <t>3/8 PVC Sch40 90 Elbow (1/4 Bend)</t>
  </si>
  <si>
    <t>P10800</t>
  </si>
  <si>
    <t>406-005</t>
  </si>
  <si>
    <t>1/2 PVC Sch40 90 Elbow (1/4 Bend)</t>
  </si>
  <si>
    <t>P9960</t>
  </si>
  <si>
    <t>406-007</t>
  </si>
  <si>
    <t>3/4 PVC Sch40 90 Elbow (1/4 Bend)</t>
  </si>
  <si>
    <t>P10801</t>
  </si>
  <si>
    <t>406-010</t>
  </si>
  <si>
    <t>1 PVC Sch40 90 Elbow (1/4 Bend)</t>
  </si>
  <si>
    <t>P12301</t>
  </si>
  <si>
    <t>406-012</t>
  </si>
  <si>
    <t>1-1/4 PVC Sch40 90 Elbow (1/4 Bend)</t>
  </si>
  <si>
    <t>P10849</t>
  </si>
  <si>
    <t>406-015</t>
  </si>
  <si>
    <t>1-1/2 PVC Sch40 90 Elbow (1/4 Bend)</t>
  </si>
  <si>
    <t>P10853</t>
  </si>
  <si>
    <t>406-020</t>
  </si>
  <si>
    <t>2 PVC Sch40 90 Elbow (1/4 Bend)</t>
  </si>
  <si>
    <t>P15362</t>
  </si>
  <si>
    <t>406-025</t>
  </si>
  <si>
    <t>2-1/2 PVC Sch40 90 Elbow (1/4 Bend)</t>
  </si>
  <si>
    <t>P12072</t>
  </si>
  <si>
    <t>406-030</t>
  </si>
  <si>
    <t>3 PVC Sch40 90 Elbow (1/4 Bend)</t>
  </si>
  <si>
    <t>P15363</t>
  </si>
  <si>
    <t>406-040</t>
  </si>
  <si>
    <t>4 PVC Sch40 90 Elbow (1/4 Bend)</t>
  </si>
  <si>
    <t>P15364</t>
  </si>
  <si>
    <t>406-050</t>
  </si>
  <si>
    <t>5 PVC Sch40 90 Elbow (1/4 Bend)</t>
  </si>
  <si>
    <t>P15365</t>
  </si>
  <si>
    <t>406-060</t>
  </si>
  <si>
    <t>6 PVC Sch40 90 Elbow (1/4 Bend)</t>
  </si>
  <si>
    <t>P15366</t>
  </si>
  <si>
    <t>406-080</t>
  </si>
  <si>
    <t>8 PVC Sch40 90 Elbow (1/4 Bend)</t>
  </si>
  <si>
    <t>P15788</t>
  </si>
  <si>
    <t>406-015S</t>
  </si>
  <si>
    <t>1-1/2 PVC Sch40 90 Sweep Elbow (1/4 Bend)</t>
  </si>
  <si>
    <t>P15368</t>
  </si>
  <si>
    <t>406-020S</t>
  </si>
  <si>
    <t>2 PVC Sch40 90 Sweep Elbow (1/4 Bend)</t>
  </si>
  <si>
    <t>P15369</t>
  </si>
  <si>
    <t>406-025S</t>
  </si>
  <si>
    <t>2-1/2 PVC Sch40 90 Sweep Elbow (1/4 Bend)</t>
  </si>
  <si>
    <t>P15370</t>
  </si>
  <si>
    <t>406-030S</t>
  </si>
  <si>
    <t>3 PVC Sch40 90 Sweep Elbow (1/4 Bend)</t>
  </si>
  <si>
    <t>P15371</t>
  </si>
  <si>
    <t>406-053</t>
  </si>
  <si>
    <t>3/8x1/2 PVC Sch40 90 Elbow (1/4 Bend)</t>
  </si>
  <si>
    <t>P15372</t>
  </si>
  <si>
    <t>406-101</t>
  </si>
  <si>
    <t>3/4x1/2 PVC Sch40 90 Elbow (1/4 Bend)</t>
  </si>
  <si>
    <t>P15373</t>
  </si>
  <si>
    <t>406-130</t>
  </si>
  <si>
    <t>1x1/2 PVC Sch40 90 Elbow (1/4 Bend)</t>
  </si>
  <si>
    <t>P15374</t>
  </si>
  <si>
    <t>406-131</t>
  </si>
  <si>
    <t>1x3/4 PVC Sch40 90 Elbow (1/4 Bend)</t>
  </si>
  <si>
    <t>P15375</t>
  </si>
  <si>
    <t>406-166</t>
  </si>
  <si>
    <t>1-1/4x1/2 PVC Sch40 90 Elbow (1/4 Bend)</t>
  </si>
  <si>
    <t>P15376</t>
  </si>
  <si>
    <t>406-167</t>
  </si>
  <si>
    <t>1-1/4x3/4 PVC Sch40 90 Elbow (1/4 Bend)</t>
  </si>
  <si>
    <t>P15377</t>
  </si>
  <si>
    <t>406-168</t>
  </si>
  <si>
    <t>1-1/4x1 PVC Sch40 90 Elbow (1/4 Bend)</t>
  </si>
  <si>
    <t>P15378</t>
  </si>
  <si>
    <t>406-209</t>
  </si>
  <si>
    <t>1-1/2x1/2 PVC Sch40 90 Elbow (1/4 Bend)</t>
  </si>
  <si>
    <t>P15379</t>
  </si>
  <si>
    <t>406-211</t>
  </si>
  <si>
    <t>1-1/2x1 PVC Sch40 90 Elbow (1/4 Bend)</t>
  </si>
  <si>
    <t>P15380</t>
  </si>
  <si>
    <t>406-212</t>
  </si>
  <si>
    <t>1-1/2x1-1/4 PVC Sch40 90 Elbow (1/4 Bend)</t>
  </si>
  <si>
    <t>P15381</t>
  </si>
  <si>
    <t>406-249</t>
  </si>
  <si>
    <t>2x1 PVC Sch40 90 Elbow (1/4 Bend)</t>
  </si>
  <si>
    <t>P15382</t>
  </si>
  <si>
    <t>406-250</t>
  </si>
  <si>
    <t>2x1-1/4 PVC Sch40 90 Elbow (1/4 Bend)</t>
  </si>
  <si>
    <t>P15383</t>
  </si>
  <si>
    <t>406-251</t>
  </si>
  <si>
    <t>2x1-1/2 PVC Sch40 90 Elbow (1/4 Bend)</t>
  </si>
  <si>
    <t>P15384</t>
  </si>
  <si>
    <t>406-292</t>
  </si>
  <si>
    <t>2-1/2x2 PVC Sch40 90 Elbow (1/4 Bend)</t>
  </si>
  <si>
    <t>P15385</t>
  </si>
  <si>
    <t>407-005</t>
  </si>
  <si>
    <t>1/2 PVC Sch40 90 Elbow (1/4 Bend) (SOCxFIPT)</t>
  </si>
  <si>
    <t>P11535</t>
  </si>
  <si>
    <t>407-007</t>
  </si>
  <si>
    <t>3/4 PVC Sch40 90 Elbow (1/4 Bend) (SOCxFIPT)</t>
  </si>
  <si>
    <t>P12765</t>
  </si>
  <si>
    <t>407-010</t>
  </si>
  <si>
    <t>1 PVC Sch40 90 Elbow (1/4 Bend) (SOCxFIPT)</t>
  </si>
  <si>
    <t>P15387</t>
  </si>
  <si>
    <t>407-012</t>
  </si>
  <si>
    <t>1-1/4 PVC Sch40 90 Elbow (1/4 Bend) (SOCxFIPT)</t>
  </si>
  <si>
    <t>P12070</t>
  </si>
  <si>
    <t>407-015</t>
  </si>
  <si>
    <t>1-1/2 PVC Sch40 90 Elbow (1/4 Bend) (SOCxFIPT)</t>
  </si>
  <si>
    <t>P12071</t>
  </si>
  <si>
    <t>407-020</t>
  </si>
  <si>
    <t>2 PVC Sch40 90 Elbow (1/4 Bend) (SOCxFIPT)</t>
  </si>
  <si>
    <t>P15388</t>
  </si>
  <si>
    <t>407-025</t>
  </si>
  <si>
    <t>2-1/2 PVC Sch40 90 Elbow (1/4 Bend) (SOCxFIPT)</t>
  </si>
  <si>
    <t>P15389</t>
  </si>
  <si>
    <t>407-030</t>
  </si>
  <si>
    <t>3 PVC Sch40 90 Elbow (1/4 Bend) (SOCxFIPT)</t>
  </si>
  <si>
    <t>P15390</t>
  </si>
  <si>
    <t>407-040</t>
  </si>
  <si>
    <t>4 PVC Sch40 90 Elbow (1/4 Bend) (SOCxFIPT)</t>
  </si>
  <si>
    <t>P15391</t>
  </si>
  <si>
    <t>407-053</t>
  </si>
  <si>
    <t>3/8x1/2 PVC Sch40 90 Elbow (1/4 Bend) (SOCxFIPT)</t>
  </si>
  <si>
    <t>P15392</t>
  </si>
  <si>
    <t>407-074</t>
  </si>
  <si>
    <t>1/2x3/4 PVC Sch40 90 Elbow (1/4 Bend) (SOCxFIPT)</t>
  </si>
  <si>
    <t>P15393</t>
  </si>
  <si>
    <t>407-101</t>
  </si>
  <si>
    <t>3/4x1/2 PVC Sch40 90 Elbow (1/4 Bend) (SOCxFIPT)</t>
  </si>
  <si>
    <t>P15394</t>
  </si>
  <si>
    <t>407-130</t>
  </si>
  <si>
    <t>1x1/2 PVC Sch40 90 Elbow (1/4 Bend) (SOCxFIPT)</t>
  </si>
  <si>
    <t>P15395</t>
  </si>
  <si>
    <t>407-131</t>
  </si>
  <si>
    <t>1x3/4 PVC Sch40 90 Elbow (1/4 Bend) (SOCxFIPT)</t>
  </si>
  <si>
    <t>P15396</t>
  </si>
  <si>
    <t>407-168</t>
  </si>
  <si>
    <t>1-1/4x1 PVC Sch40 90 Elbow (1/4 Bend) (SOCxFIPT)</t>
  </si>
  <si>
    <t>P15397</t>
  </si>
  <si>
    <t>407-211</t>
  </si>
  <si>
    <t>1-1/2x1 PVC Sch40 90 Elbow (1/4 Bend) (SOCxFIPT)</t>
  </si>
  <si>
    <t>P15398</t>
  </si>
  <si>
    <t>407-212</t>
  </si>
  <si>
    <t>1-1/2x1-1/4 PVC Sch40 90 Elbow (1/4 Bend) (SOCxFIPT)</t>
  </si>
  <si>
    <t>P15399</t>
  </si>
  <si>
    <t>407-249</t>
  </si>
  <si>
    <t>2x1 PVC Sch40 90 Elbow (1/4 Bend) (SOCxFIPT)</t>
  </si>
  <si>
    <t>P15400</t>
  </si>
  <si>
    <t>407-250</t>
  </si>
  <si>
    <t>2x1-1/4 PVC Sch40 90 Elbow (1/4 Bend) (SOCxFIPT)</t>
  </si>
  <si>
    <t>P15401</t>
  </si>
  <si>
    <t>407-251</t>
  </si>
  <si>
    <t>2x1-1/2 PVC Sch40 90 Elbow (1/4 Bend) (SOCxFIPT)</t>
  </si>
  <si>
    <t>P15402</t>
  </si>
  <si>
    <t>408-005</t>
  </si>
  <si>
    <t>1/2 PVC Sch40 90 Elbow (1/4 Bend) (FIPTxFIPT)</t>
  </si>
  <si>
    <t>P15403</t>
  </si>
  <si>
    <t>408-007</t>
  </si>
  <si>
    <t>3/4 PVC Sch40 90 Elbow (1/4 Bend) (FIPTxFIPT)</t>
  </si>
  <si>
    <t>P15404</t>
  </si>
  <si>
    <t>408-010</t>
  </si>
  <si>
    <t>1 PVC Sch40 90 Elbow (1/4 Bend) (FIPTxFIPT)</t>
  </si>
  <si>
    <t>P15405</t>
  </si>
  <si>
    <t>408-012</t>
  </si>
  <si>
    <t>1-1/4 PVC Sch40 90 Elbow (1/4 Bend) (FIPTxFIPT)</t>
  </si>
  <si>
    <t>P15406</t>
  </si>
  <si>
    <t>408-015</t>
  </si>
  <si>
    <t>1-1/2 PVC Sch40 90 Elbow (1/4 Bend) (FIPTxFIPT)</t>
  </si>
  <si>
    <t>P15407</t>
  </si>
  <si>
    <t>408-020</t>
  </si>
  <si>
    <t>2 PVC Sch40 90 Elbow (1/4 Bend) (FIPTxFIPT)</t>
  </si>
  <si>
    <t>P11210</t>
  </si>
  <si>
    <t>409-005</t>
  </si>
  <si>
    <t xml:space="preserve">1/2 PVC Sch40 90 Street Elbow (1/4 Bend) (SPIGxSOC) </t>
  </si>
  <si>
    <t>P10848</t>
  </si>
  <si>
    <t>409-007</t>
  </si>
  <si>
    <t xml:space="preserve">3/4 PVC Sch40 90 Street Elbow (1/4 Bend) (SPIGxSOC) </t>
  </si>
  <si>
    <t>P9961</t>
  </si>
  <si>
    <t>409-010</t>
  </si>
  <si>
    <t xml:space="preserve">1 PVC Sch40 90 Street Elbow (1/4 Bend) (SPIGxSOC) </t>
  </si>
  <si>
    <t>P15408</t>
  </si>
  <si>
    <t>409-012</t>
  </si>
  <si>
    <t xml:space="preserve">1-1/4 PVC Sch40 90 Street Elbow (1/4 Bend) (SPIGxSOC) </t>
  </si>
  <si>
    <t>P11248</t>
  </si>
  <si>
    <t>409-015</t>
  </si>
  <si>
    <t xml:space="preserve">1-1/2 PVC Sch40 90 Street Elbow (1/4 Bend) (SPIGxSOC) </t>
  </si>
  <si>
    <t>P11397</t>
  </si>
  <si>
    <t>409-020</t>
  </si>
  <si>
    <t xml:space="preserve">2 PVC Sch40 90 Street Elbow (1/4 Bend) (SPIGxSOC) </t>
  </si>
  <si>
    <t>P15409</t>
  </si>
  <si>
    <t>409-025</t>
  </si>
  <si>
    <t xml:space="preserve">2-1/2 PVC Sch40 90 Street Elbow (1/4 Bend) (SPIGxSOC) </t>
  </si>
  <si>
    <t>P15410</t>
  </si>
  <si>
    <t>409-030</t>
  </si>
  <si>
    <t xml:space="preserve">3 PVC Sch40 90 Street Elbow (1/4 Bend) (SPIGxSOC) </t>
  </si>
  <si>
    <t>P15411</t>
  </si>
  <si>
    <t>409-040</t>
  </si>
  <si>
    <t xml:space="preserve">4 PVC Sch40 90 Street Elbow (1/4 Bend) (SPIGxSOC) </t>
  </si>
  <si>
    <t>P15412</t>
  </si>
  <si>
    <t>409-060</t>
  </si>
  <si>
    <t xml:space="preserve">6 PVC Sch40 90 Street Elbow (1/4 Bend) (SPIGxSOC) </t>
  </si>
  <si>
    <t>P15413</t>
  </si>
  <si>
    <t>410-005</t>
  </si>
  <si>
    <t>1/2 PVC Sch40 90 Street Elbow (1/4 Bend) (MIPTxSOC)</t>
  </si>
  <si>
    <t>P15414</t>
  </si>
  <si>
    <t>410-007</t>
  </si>
  <si>
    <t>3/4 PVC Sch40 90 Street Elbow (1/4 Bend) (MIPTxSOC)</t>
  </si>
  <si>
    <t>P11245</t>
  </si>
  <si>
    <t>410-010</t>
  </si>
  <si>
    <t>1 PVC Sch40 90 Street Elbow (1/4 Bend) (MIPTxSOC)</t>
  </si>
  <si>
    <t>P15415</t>
  </si>
  <si>
    <t>410-012</t>
  </si>
  <si>
    <t>1-1/4 PVC Sch40 90 Street Elbow (1/4 Bend) (MIPTxSOC)</t>
  </si>
  <si>
    <t>P15789</t>
  </si>
  <si>
    <t>410-015</t>
  </si>
  <si>
    <t>1-1/2 PVC Sch40 90 Street Elbow (1/4 Bend) (MIPTxSOC)</t>
  </si>
  <si>
    <t>P15790</t>
  </si>
  <si>
    <t>410-020</t>
  </si>
  <si>
    <t>2 PVC Sch40 90 Street Elbow (1/4 Bend) (MIPTxSOC)</t>
  </si>
  <si>
    <t>P15418</t>
  </si>
  <si>
    <t>410-101</t>
  </si>
  <si>
    <t>3/4x1/2 PVC Sch40 90 Street Elbow (1/4 Bend) (MIPTxSOC)</t>
  </si>
  <si>
    <t>P15419</t>
  </si>
  <si>
    <t>410-102</t>
  </si>
  <si>
    <t>3/4x1 PVC Sch40 90 Street Elbow (1/4 Bend) (MIPTxSOC)</t>
  </si>
  <si>
    <t>P15420</t>
  </si>
  <si>
    <t>411-100</t>
  </si>
  <si>
    <t>10 PVC Sch40 11 Elbow (1/32 Bend)</t>
  </si>
  <si>
    <t>P15421</t>
  </si>
  <si>
    <t>411-120</t>
  </si>
  <si>
    <t>12 PVC Sch40 11 Elbow (1/32 Bend)</t>
  </si>
  <si>
    <t>P15422</t>
  </si>
  <si>
    <t>412-005</t>
  </si>
  <si>
    <t>1/2 PVC Sch40 90 Street Elbow (1/4 Bend) (MIPTxFIPT)</t>
  </si>
  <si>
    <t>P15423</t>
  </si>
  <si>
    <t>412-007</t>
  </si>
  <si>
    <t>3/4 PVC Sch40 90 Street Elbow (1/4 Bend) (MIPTxFIPT)</t>
  </si>
  <si>
    <t>P15424</t>
  </si>
  <si>
    <t>412-010</t>
  </si>
  <si>
    <t>1 PVC Sch40 90 Street Elbow (1/4 Bend) (MIPTxFIPT)</t>
  </si>
  <si>
    <t>P15425</t>
  </si>
  <si>
    <t>412-012</t>
  </si>
  <si>
    <t>1-1/4 PVC Sch40 90 Street Elbow (1/4 Bend) (MIPTxFIPT)</t>
  </si>
  <si>
    <t>P15426</t>
  </si>
  <si>
    <t>412-015</t>
  </si>
  <si>
    <t>1-1/2 PVC Sch40 90 Street Elbow (1/4 Bend) (MIPTxFIPT)</t>
  </si>
  <si>
    <t>P15427</t>
  </si>
  <si>
    <t>412-020</t>
  </si>
  <si>
    <t>2 PVC Sch40 90 Street Elbow (1/4 Bend) (MIPTxFIPT)</t>
  </si>
  <si>
    <t>P15428</t>
  </si>
  <si>
    <t>413-005</t>
  </si>
  <si>
    <t>1/2 PVC Sch40 S.O. Elbow</t>
  </si>
  <si>
    <t>P15429</t>
  </si>
  <si>
    <t>413-007</t>
  </si>
  <si>
    <t>3/4 PVC Sch40 S.O. Elbow</t>
  </si>
  <si>
    <t>P15430</t>
  </si>
  <si>
    <t>413-010</t>
  </si>
  <si>
    <t>1 PVC Sch40 S.O. Elbow</t>
  </si>
  <si>
    <t>P15431</t>
  </si>
  <si>
    <t>413-015</t>
  </si>
  <si>
    <t>1-1/2 PVC Sch40 S.O. Elbow</t>
  </si>
  <si>
    <t>P15432</t>
  </si>
  <si>
    <t>413-020</t>
  </si>
  <si>
    <t>2 PVC Sch40 S.O. Elbow</t>
  </si>
  <si>
    <t>P15433</t>
  </si>
  <si>
    <t>414-005</t>
  </si>
  <si>
    <t>P15434</t>
  </si>
  <si>
    <t>414-007</t>
  </si>
  <si>
    <t>P15435</t>
  </si>
  <si>
    <t>414-101</t>
  </si>
  <si>
    <t>3/4x3/4x1/2 PVC Sch40 S.O. Elbow</t>
  </si>
  <si>
    <t>P15436</t>
  </si>
  <si>
    <t>414-010</t>
  </si>
  <si>
    <t>P15437</t>
  </si>
  <si>
    <t>414-130</t>
  </si>
  <si>
    <t>1x1x1/2 PVC Sch40 S.O. Elbow</t>
  </si>
  <si>
    <t>P15438</t>
  </si>
  <si>
    <t>416-015</t>
  </si>
  <si>
    <t>1-1/2 PVC Sch40 22 Elbow (1/16 Bend)</t>
  </si>
  <si>
    <t>P15439</t>
  </si>
  <si>
    <t>416-020</t>
  </si>
  <si>
    <t>2 PVC Sch40 22 Elbow (1/16 Bend)</t>
  </si>
  <si>
    <t>P15440</t>
  </si>
  <si>
    <t>416-025</t>
  </si>
  <si>
    <t>2-1/2 PVC Sch40 22 Elbow (1/16 Bend)</t>
  </si>
  <si>
    <t>P15441</t>
  </si>
  <si>
    <t>416-030</t>
  </si>
  <si>
    <t>3 PVC Sch40 22 Elbow (1/16 Bend)</t>
  </si>
  <si>
    <t>P15442</t>
  </si>
  <si>
    <t>416-040</t>
  </si>
  <si>
    <t>4 PVC Sch40 22 Elbow (1/16 Bend)</t>
  </si>
  <si>
    <t>P15443</t>
  </si>
  <si>
    <t>416-060</t>
  </si>
  <si>
    <t>6 PVC Sch40 22 Elbow (1/16 Bend)</t>
  </si>
  <si>
    <t>P15444</t>
  </si>
  <si>
    <t>416-100</t>
  </si>
  <si>
    <t>10 PVC Sch40 22 Elbow (1/16 Bend)</t>
  </si>
  <si>
    <t>P10802</t>
  </si>
  <si>
    <t>417-005</t>
  </si>
  <si>
    <t>1/2 PVC Sch40 45 Elbow (1/8 Bend)</t>
  </si>
  <si>
    <t>P9962</t>
  </si>
  <si>
    <t>417-007</t>
  </si>
  <si>
    <t>3/4 PVC Sch40 45 Elbow (1/8 Bend)</t>
  </si>
  <si>
    <t>P10803</t>
  </si>
  <si>
    <t>417-010</t>
  </si>
  <si>
    <t>1 PVC Sch40 45 Elbow (1/8 Bend)</t>
  </si>
  <si>
    <t>P12742</t>
  </si>
  <si>
    <t>417-012</t>
  </si>
  <si>
    <t>1-1/4 PVC Sch40 45 Elbow (1/8 Bend)</t>
  </si>
  <si>
    <t>P11249</t>
  </si>
  <si>
    <t>417-015</t>
  </si>
  <si>
    <t>1-1/2 PVC Sch40 45 Elbow (1/8 Bend)</t>
  </si>
  <si>
    <t>P11396</t>
  </si>
  <si>
    <t>417-020</t>
  </si>
  <si>
    <t>2 PVC Sch40 45 Elbow (1/8 Bend)</t>
  </si>
  <si>
    <t>P15445</t>
  </si>
  <si>
    <t>417-025</t>
  </si>
  <si>
    <t>2-1/2 PVC Sch40 45 Elbow (1/8 Bend)</t>
  </si>
  <si>
    <t>P11374</t>
  </si>
  <si>
    <t>417-030</t>
  </si>
  <si>
    <t>3 PVC Sch40 45 Elbow (1/8 Bend)</t>
  </si>
  <si>
    <t>P12074</t>
  </si>
  <si>
    <t>417-040</t>
  </si>
  <si>
    <t>4 PVC Sch40 45 Elbow (1/8 Bend)</t>
  </si>
  <si>
    <t>P15446</t>
  </si>
  <si>
    <t>417-050</t>
  </si>
  <si>
    <t>5 PVC Sch40 45 Elbow (1/8 Bend)</t>
  </si>
  <si>
    <t>P15447</t>
  </si>
  <si>
    <t>417-060</t>
  </si>
  <si>
    <t>6 PVC Sch40 45 Elbow (1/8 Bend)</t>
  </si>
  <si>
    <t>P15448</t>
  </si>
  <si>
    <t>417-080</t>
  </si>
  <si>
    <t>8 PVC Sch40 45 Elbow (1/8 Bend)</t>
  </si>
  <si>
    <t>P15449</t>
  </si>
  <si>
    <t>417-100</t>
  </si>
  <si>
    <t>10 PVC Sch40 45 Elbow (1/8 Bend)</t>
  </si>
  <si>
    <t>P15450</t>
  </si>
  <si>
    <t>417-020DS</t>
  </si>
  <si>
    <t>2 PVC Sch40 Deep Socket 45 Elbow (1/8 Bend)</t>
  </si>
  <si>
    <t>P15451</t>
  </si>
  <si>
    <t>417-025DS</t>
  </si>
  <si>
    <t>2-1/2 PVC Sch40 Deep Socket 45 Elbow (1/8 Bend)</t>
  </si>
  <si>
    <t>P15452</t>
  </si>
  <si>
    <t>417-030DS</t>
  </si>
  <si>
    <t>3 PVC Sch40 Deep Socket 45 Elbow (1/8 Bend)</t>
  </si>
  <si>
    <t>P15453</t>
  </si>
  <si>
    <t>420-005</t>
  </si>
  <si>
    <t>1/2 PVC Sch40 Cross</t>
  </si>
  <si>
    <t>P15454</t>
  </si>
  <si>
    <t>420-007</t>
  </si>
  <si>
    <t>3/4 PVC Sch40 Cross</t>
  </si>
  <si>
    <t>P15455</t>
  </si>
  <si>
    <t>420-010</t>
  </si>
  <si>
    <t>1 PVC Sch40 Cross</t>
  </si>
  <si>
    <t>P15456</t>
  </si>
  <si>
    <t>420-012</t>
  </si>
  <si>
    <t>1-1/4 PVC Sch40 Cross</t>
  </si>
  <si>
    <t>P15457</t>
  </si>
  <si>
    <t>420-015</t>
  </si>
  <si>
    <t>1-1/2 PVC Sch40 Cross</t>
  </si>
  <si>
    <t>P15458</t>
  </si>
  <si>
    <t>420-020</t>
  </si>
  <si>
    <t>2 PVC Sch40 Cross</t>
  </si>
  <si>
    <t>P15459</t>
  </si>
  <si>
    <t>420-025</t>
  </si>
  <si>
    <t>2-1/2 PVC Sch40 Cross</t>
  </si>
  <si>
    <t>P15460</t>
  </si>
  <si>
    <t>420-030</t>
  </si>
  <si>
    <t>3 PVC Sch40 Cross</t>
  </si>
  <si>
    <t>P15461</t>
  </si>
  <si>
    <t>420-040</t>
  </si>
  <si>
    <t>4 PVC Sch40 Cross</t>
  </si>
  <si>
    <t>P15462</t>
  </si>
  <si>
    <t>420-060</t>
  </si>
  <si>
    <t>6 PVC Sch40 Cross</t>
  </si>
  <si>
    <t>P15463</t>
  </si>
  <si>
    <t>420-101</t>
  </si>
  <si>
    <t>3/4x3/4x1/2x1/2 PVC Sch40 Cross</t>
  </si>
  <si>
    <t>P15464</t>
  </si>
  <si>
    <t>420-249</t>
  </si>
  <si>
    <t>2x2x1x1 PVC Sch40 Cross</t>
  </si>
  <si>
    <t>P15465</t>
  </si>
  <si>
    <t>420-251</t>
  </si>
  <si>
    <t>2x2x1-1/2x1-1/2 PVC Sch40 Cross</t>
  </si>
  <si>
    <t>P15466</t>
  </si>
  <si>
    <t>420-335</t>
  </si>
  <si>
    <t>3x3x1x1 PVC Sch40 Cross</t>
  </si>
  <si>
    <t>P15467</t>
  </si>
  <si>
    <t>420-337</t>
  </si>
  <si>
    <t>3x3x1-1/2x1-1/2 PVC Sch40 Cross</t>
  </si>
  <si>
    <t>P15468</t>
  </si>
  <si>
    <t>420-338</t>
  </si>
  <si>
    <t>3x3x2x2 PVC Sch40 Cross</t>
  </si>
  <si>
    <t>P15469</t>
  </si>
  <si>
    <t>420-419</t>
  </si>
  <si>
    <t>4x4x1-1/2x1-1/2 PVC Sch40 Cross</t>
  </si>
  <si>
    <t>P15470</t>
  </si>
  <si>
    <t>420-420</t>
  </si>
  <si>
    <t>4x4x2x2 PVC Sch40 Cross</t>
  </si>
  <si>
    <t>P15471</t>
  </si>
  <si>
    <t>420-422</t>
  </si>
  <si>
    <t>4x4x3x3 PVC Sch40 Cross</t>
  </si>
  <si>
    <t>P15472</t>
  </si>
  <si>
    <t>420-528</t>
  </si>
  <si>
    <t>6x6x2x2 PVC Sch40 Cross</t>
  </si>
  <si>
    <t>P15473</t>
  </si>
  <si>
    <t>420-532</t>
  </si>
  <si>
    <t>6x6x4x4 PVC Sch40 Cross</t>
  </si>
  <si>
    <t>P11247</t>
  </si>
  <si>
    <t>427-005</t>
  </si>
  <si>
    <t>1/2 PVC Sch40 45 Street Elbow (1/8 Bend)</t>
  </si>
  <si>
    <t>P9963</t>
  </si>
  <si>
    <t>427-007</t>
  </si>
  <si>
    <t>3/4 PVC Sch40 45 Street Elbow (1/8 Bend)</t>
  </si>
  <si>
    <t>P11246</t>
  </si>
  <si>
    <t>427-010</t>
  </si>
  <si>
    <t>1 PVC Sch40 45 Street Elbow (1/8 Bend)</t>
  </si>
  <si>
    <t>P15475</t>
  </si>
  <si>
    <t>427-012</t>
  </si>
  <si>
    <t>1-1/4 PVC Sch40 45 Street Elbow (1/8 Bend)</t>
  </si>
  <si>
    <t>P11250</t>
  </si>
  <si>
    <t>427-015</t>
  </si>
  <si>
    <t>1-1/2 PVC Sch40 45 Street Elbow (1/8 Bend)</t>
  </si>
  <si>
    <t>P12342</t>
  </si>
  <si>
    <t>427-020</t>
  </si>
  <si>
    <t>2 PVC Sch40 45 Street Elbow (1/8 Bend)</t>
  </si>
  <si>
    <t>P15476</t>
  </si>
  <si>
    <t>427-025</t>
  </si>
  <si>
    <t>2-1/2 PVC Sch40 45 Street Elbow (1/8 Bend)</t>
  </si>
  <si>
    <t>P15477</t>
  </si>
  <si>
    <t>427-030</t>
  </si>
  <si>
    <t>3 PVC Sch40 45 Street Elbow (1/8 Bend)</t>
  </si>
  <si>
    <t>P15478</t>
  </si>
  <si>
    <t>427-040</t>
  </si>
  <si>
    <t>4 PVC Sch40 45 Street Elbow (1/8 Bend)</t>
  </si>
  <si>
    <t>P15479</t>
  </si>
  <si>
    <t>427-060</t>
  </si>
  <si>
    <t>6 PVC Sch40 45 Street Elbow (1/8 Bend)</t>
  </si>
  <si>
    <t>P15480</t>
  </si>
  <si>
    <t>427-080</t>
  </si>
  <si>
    <t>8 PVC Sch40 45 Street Elbow (1/8 Bend)</t>
  </si>
  <si>
    <t>P15481</t>
  </si>
  <si>
    <t>427-100</t>
  </si>
  <si>
    <t>10 PVC Sch40 45 Street Elbow (1/8 Bend)</t>
  </si>
  <si>
    <t>P15482</t>
  </si>
  <si>
    <t>429-003</t>
  </si>
  <si>
    <t>3/8 PVC Sch40 CPLG</t>
  </si>
  <si>
    <t>P10807</t>
  </si>
  <si>
    <t>429-005</t>
  </si>
  <si>
    <t>1/2 PVC Sch40 CPLG</t>
  </si>
  <si>
    <t>P10808</t>
  </si>
  <si>
    <t>429-007</t>
  </si>
  <si>
    <t>3/4 PVC Sch40 CPLG</t>
  </si>
  <si>
    <t>P10809</t>
  </si>
  <si>
    <t>429-010</t>
  </si>
  <si>
    <t>1 PVC Sch40 CPLG</t>
  </si>
  <si>
    <t>P12302</t>
  </si>
  <si>
    <t>429-012</t>
  </si>
  <si>
    <t>1-1/4 PVC Sch40 CPLG</t>
  </si>
  <si>
    <t>P9762</t>
  </si>
  <si>
    <t>429-015</t>
  </si>
  <si>
    <t>1-1/2 PVC Sch40 CPLG</t>
  </si>
  <si>
    <t>P10047</t>
  </si>
  <si>
    <t>429-020</t>
  </si>
  <si>
    <t>2 PVC Sch40 CPLG</t>
  </si>
  <si>
    <t>P15483</t>
  </si>
  <si>
    <t>429-025</t>
  </si>
  <si>
    <t>2-1/2 PVC Sch40 CPLG</t>
  </si>
  <si>
    <t>P9633</t>
  </si>
  <si>
    <t>429-030</t>
  </si>
  <si>
    <t>3 PVC Sch40 CPLG</t>
  </si>
  <si>
    <t>P9795</t>
  </si>
  <si>
    <t>429-040</t>
  </si>
  <si>
    <t>4 PVC Sch40 CPLG</t>
  </si>
  <si>
    <t>P15484</t>
  </si>
  <si>
    <t>429-050</t>
  </si>
  <si>
    <t>5 PVC Sch40 CPLG</t>
  </si>
  <si>
    <t>P9798</t>
  </si>
  <si>
    <t>429-060</t>
  </si>
  <si>
    <t>6 PVC Sch40 CPLG</t>
  </si>
  <si>
    <t>P15485</t>
  </si>
  <si>
    <t>429-080</t>
  </si>
  <si>
    <t>8 PVC Sch40 CPLG</t>
  </si>
  <si>
    <t>P15486</t>
  </si>
  <si>
    <t>429-100</t>
  </si>
  <si>
    <t>10 PVC Sch40 CPLG</t>
  </si>
  <si>
    <t>P15487</t>
  </si>
  <si>
    <t>429-120</t>
  </si>
  <si>
    <t>12 PVC Sch40 CPLG</t>
  </si>
  <si>
    <t>P12736</t>
  </si>
  <si>
    <t>429-101</t>
  </si>
  <si>
    <t>3/4x1/2 PVC Sch40 Red. CPLG</t>
  </si>
  <si>
    <t>P15776</t>
  </si>
  <si>
    <t>429-130</t>
  </si>
  <si>
    <t>1x1/2 PVC Sch40 Red. CPLG</t>
  </si>
  <si>
    <t>P11485</t>
  </si>
  <si>
    <t>429-131</t>
  </si>
  <si>
    <t>1x3/4 PVC Sch40 Red. CPLG</t>
  </si>
  <si>
    <t>P15777</t>
  </si>
  <si>
    <t>429-166</t>
  </si>
  <si>
    <t>1-1/4x1/2 PVC Sch40 Red. CPLG</t>
  </si>
  <si>
    <t>P15488</t>
  </si>
  <si>
    <t>429-167</t>
  </si>
  <si>
    <t>1-1/4x3/4 PVC Sch40 Red. CPLG</t>
  </si>
  <si>
    <t>P15489</t>
  </si>
  <si>
    <t>429-168</t>
  </si>
  <si>
    <t>1-1/4x1 PVC Sch40 Red. CPLG</t>
  </si>
  <si>
    <t>P15778</t>
  </si>
  <si>
    <t>429-209</t>
  </si>
  <si>
    <t>1-1/2x1/2 PVC Sch40 Red. CPLG</t>
  </si>
  <si>
    <t>P15779</t>
  </si>
  <si>
    <t>429-210</t>
  </si>
  <si>
    <t>1-1/2x3/4 PVC Sch40 Red. CPLG</t>
  </si>
  <si>
    <t>P15780</t>
  </si>
  <si>
    <t>429-211</t>
  </si>
  <si>
    <t>1-1/2x1 PVC Sch40 Red. CPLG</t>
  </si>
  <si>
    <t>P15490</t>
  </si>
  <si>
    <t>429-212</t>
  </si>
  <si>
    <t>1-1/2x1-1/4 PVC Sch40 Red. CPLG</t>
  </si>
  <si>
    <t>P15594</t>
  </si>
  <si>
    <t>429-247</t>
  </si>
  <si>
    <t>2x1/2 PVC Sch40 Red. CPLG</t>
  </si>
  <si>
    <t>P15598</t>
  </si>
  <si>
    <t>429-248</t>
  </si>
  <si>
    <t>2x3/4 PVC Sch40 Red. CPLG</t>
  </si>
  <si>
    <t>P15775</t>
  </si>
  <si>
    <t>429-249</t>
  </si>
  <si>
    <t>2x1 PVC Sch40 Red. CPLG</t>
  </si>
  <si>
    <t>P15796</t>
  </si>
  <si>
    <t>429-250</t>
  </si>
  <si>
    <t>2x1-1/4 PVC Sch40 Red. CPLG</t>
  </si>
  <si>
    <t>P15791</t>
  </si>
  <si>
    <t>429-251</t>
  </si>
  <si>
    <t>2x1-1/2 PVC Sch40 Red. CPLG</t>
  </si>
  <si>
    <t>P15491</t>
  </si>
  <si>
    <t>429-291</t>
  </si>
  <si>
    <t>2-1/2x1-1/2 PVC Sch40 Red. CPLG</t>
  </si>
  <si>
    <t>P15492</t>
  </si>
  <si>
    <t>429-292</t>
  </si>
  <si>
    <t>2-1/2x2 PVC Sch40 Red. CPLG</t>
  </si>
  <si>
    <t>P15792</t>
  </si>
  <si>
    <t>429-338</t>
  </si>
  <si>
    <t>3x2 PVC Sch40 Red. CPLG</t>
  </si>
  <si>
    <t>P15493</t>
  </si>
  <si>
    <t>429-340</t>
  </si>
  <si>
    <t>3x2-1/2 PVC Sch40 Red. CPLG</t>
  </si>
  <si>
    <t>P15793</t>
  </si>
  <si>
    <t>429-420</t>
  </si>
  <si>
    <t>4x2 PVC Sch40 Red. CPLG</t>
  </si>
  <si>
    <t>P15494</t>
  </si>
  <si>
    <t>429-421</t>
  </si>
  <si>
    <t>4x2-1/2 PVC Sch40 Red. CPLG</t>
  </si>
  <si>
    <t>P15794</t>
  </si>
  <si>
    <t>429-422</t>
  </si>
  <si>
    <t>4x3 PVC Sch40 Red. CPLG</t>
  </si>
  <si>
    <t>P15495</t>
  </si>
  <si>
    <t>429-528</t>
  </si>
  <si>
    <t>6x2 PVC Sch40 Red. CPLG</t>
  </si>
  <si>
    <t>P15496</t>
  </si>
  <si>
    <t>429-530</t>
  </si>
  <si>
    <t>6x3 PVC Sch40 Red. CPLG</t>
  </si>
  <si>
    <t>P15497</t>
  </si>
  <si>
    <t>429-532</t>
  </si>
  <si>
    <t>6x4 PVC Sch40 Red. CPLG</t>
  </si>
  <si>
    <t>P15498</t>
  </si>
  <si>
    <t>429-582</t>
  </si>
  <si>
    <t>8x4 PVC Sch40 Red. CPLG</t>
  </si>
  <si>
    <t>P15499</t>
  </si>
  <si>
    <t>429-585</t>
  </si>
  <si>
    <t>8x6 PVC Sch40 Red. CPLG</t>
  </si>
  <si>
    <t>P15500</t>
  </si>
  <si>
    <t>429-626</t>
  </si>
  <si>
    <t>10x6 PVC Sch40 Red. CPLG</t>
  </si>
  <si>
    <t>P15501</t>
  </si>
  <si>
    <t>429-628</t>
  </si>
  <si>
    <t>10x8 PVC Sch40 Red. CPLG</t>
  </si>
  <si>
    <t>P15502</t>
  </si>
  <si>
    <t>429-668</t>
  </si>
  <si>
    <t>12x8 PVC Sch40 Red. CPLG</t>
  </si>
  <si>
    <t>P15503</t>
  </si>
  <si>
    <t>429-670</t>
  </si>
  <si>
    <t>12x10 PVC Sch40 Red. CPLG</t>
  </si>
  <si>
    <t>3</t>
  </si>
  <si>
    <t>P15504</t>
  </si>
  <si>
    <t>429-168E</t>
  </si>
  <si>
    <t>1-1/4x1 PVC Sch40 Eccentric Red. CPLG</t>
  </si>
  <si>
    <t>P15505</t>
  </si>
  <si>
    <t>429-212E</t>
  </si>
  <si>
    <t>1-1/2x1-1/4 PVC Sch40 Eccentric Red. CPLG</t>
  </si>
  <si>
    <t>P15506</t>
  </si>
  <si>
    <t>429-251E</t>
  </si>
  <si>
    <t>2x1-1/2 PVC Sch40 Eccentric Red. CPLG</t>
  </si>
  <si>
    <t>P15507</t>
  </si>
  <si>
    <t>429-292E</t>
  </si>
  <si>
    <t>2-1/2x2 PVC Sch40 Eccentric Red. CPLG</t>
  </si>
  <si>
    <t>P15508</t>
  </si>
  <si>
    <t>429-338E</t>
  </si>
  <si>
    <t>3x2 PVC Sch40 Eccentric Red. CPLG</t>
  </si>
  <si>
    <t>P15509</t>
  </si>
  <si>
    <t>429-420E</t>
  </si>
  <si>
    <t>4x2 PVC Sch40 Eccentric Red. CPLG</t>
  </si>
  <si>
    <t>P15510</t>
  </si>
  <si>
    <t>429-421E</t>
  </si>
  <si>
    <t>4x2-1/2 PVC Sch40 Eccentric Red. CPLG</t>
  </si>
  <si>
    <t>P15511</t>
  </si>
  <si>
    <t>429-422E</t>
  </si>
  <si>
    <t>4x3 PVC Sch40 Eccentric Red. CPLG</t>
  </si>
  <si>
    <t>P15512</t>
  </si>
  <si>
    <t>429-528E</t>
  </si>
  <si>
    <t>6x2 PVC Sch40 Eccentric Red. CPLG</t>
  </si>
  <si>
    <t>P15513</t>
  </si>
  <si>
    <t>429-530E</t>
  </si>
  <si>
    <t>6x3 PVC Sch40 Eccentric Red. CPLG</t>
  </si>
  <si>
    <t>P15514</t>
  </si>
  <si>
    <t>429-532E</t>
  </si>
  <si>
    <t>6x4 PVC Sch40 Eccentric Red. CPLG</t>
  </si>
  <si>
    <t>P15515</t>
  </si>
  <si>
    <t>430-005</t>
  </si>
  <si>
    <t>1/2 PVC Sch40 CPLG (FIPTxFIPT)</t>
  </si>
  <si>
    <t>P15516</t>
  </si>
  <si>
    <t>430-007</t>
  </si>
  <si>
    <t>3/4 PVC Sch40 CPLG (FIPTxFIPT)</t>
  </si>
  <si>
    <t>P15517</t>
  </si>
  <si>
    <t>430-010</t>
  </si>
  <si>
    <t>1 PVC Sch40 CPLG (FIPTxFIPT)</t>
  </si>
  <si>
    <t>P15518</t>
  </si>
  <si>
    <t>430-012</t>
  </si>
  <si>
    <t>1-1/4 PVC Sch40 CPLG (FIPTxFIPT)</t>
  </si>
  <si>
    <t>P15519</t>
  </si>
  <si>
    <t>430-020</t>
  </si>
  <si>
    <t>2 PVC Sch40 CPLG (FIPTxFIPT)</t>
  </si>
  <si>
    <t>P11534</t>
  </si>
  <si>
    <t>430-101</t>
  </si>
  <si>
    <t xml:space="preserve">3/4x1/2 PVC Sch40 Red. CPLG (FIPTxFIPT) </t>
  </si>
  <si>
    <t>P15520</t>
  </si>
  <si>
    <t>430-131</t>
  </si>
  <si>
    <t xml:space="preserve">1x3/4 PVC Sch40 Red. CPLG (FIPTxFIPT) </t>
  </si>
  <si>
    <t>P15521</t>
  </si>
  <si>
    <t>434-005</t>
  </si>
  <si>
    <t>1/2 PVC Sch40 Riser Ext. (FIPTxMIPT)</t>
  </si>
  <si>
    <t>P15522</t>
  </si>
  <si>
    <t>434-007</t>
  </si>
  <si>
    <t>3/4 PVC Sch40 Riser Ext. (FIPTxMIPT)</t>
  </si>
  <si>
    <t>P15523</t>
  </si>
  <si>
    <t>435-003</t>
  </si>
  <si>
    <t xml:space="preserve">3/8 PVC Sch40 Female ADPT (SOCxFIPT) </t>
  </si>
  <si>
    <t>P11465</t>
  </si>
  <si>
    <t>435-005</t>
  </si>
  <si>
    <t xml:space="preserve">1/2 PVC Sch40 Female ADPT (SOCxFIPT) </t>
  </si>
  <si>
    <t>P10899</t>
  </si>
  <si>
    <t>435-007</t>
  </si>
  <si>
    <t xml:space="preserve">3/4 PVC Sch40 Female ADPT (SOCxFIPT) </t>
  </si>
  <si>
    <t>P11466</t>
  </si>
  <si>
    <t>435-010</t>
  </si>
  <si>
    <t xml:space="preserve">1 PVC Sch40 Female ADPT (SOCxFIPT) </t>
  </si>
  <si>
    <t>P15524</t>
  </si>
  <si>
    <t>435-012</t>
  </si>
  <si>
    <t xml:space="preserve">1-1/4 PVC Sch40 Female ADPT (SOCxFIPT) </t>
  </si>
  <si>
    <t>P12066</t>
  </si>
  <si>
    <t>435-015</t>
  </si>
  <si>
    <t xml:space="preserve">1-1/2 PVC Sch40 Female ADPT (SOCxFIPT) </t>
  </si>
  <si>
    <t>P12067</t>
  </si>
  <si>
    <t>435-020</t>
  </si>
  <si>
    <t xml:space="preserve">2 PVC Sch40 Female ADPT (SOCxFIPT) </t>
  </si>
  <si>
    <t>P15525</t>
  </si>
  <si>
    <t>435-025</t>
  </si>
  <si>
    <t xml:space="preserve">2-1/2 PVC Sch40 Female ADPT (SOCxFIPT) </t>
  </si>
  <si>
    <t>P15526</t>
  </si>
  <si>
    <t>435-030</t>
  </si>
  <si>
    <t xml:space="preserve">3 PVC Sch40 Female ADPT (SOCxFIPT) </t>
  </si>
  <si>
    <t>P15527</t>
  </si>
  <si>
    <t>435-040</t>
  </si>
  <si>
    <t xml:space="preserve">4 PVC Sch40 Female ADPT (SOCxFIPT) </t>
  </si>
  <si>
    <t>P15528</t>
  </si>
  <si>
    <t>435-072</t>
  </si>
  <si>
    <t>1/2x1/4 PVC Sch40 Red. Fem ADPT (SOCxFIPT)</t>
  </si>
  <si>
    <t>P15529</t>
  </si>
  <si>
    <t>435-073</t>
  </si>
  <si>
    <t>1/2x3/8 PVC Sch40 Red. Fem ADPT (SOCxFIPT)</t>
  </si>
  <si>
    <t>P15530</t>
  </si>
  <si>
    <t>435-074</t>
  </si>
  <si>
    <t>1/2x3/4 PVC Sch40 Red. Fem ADPT (SOCxFIPT)</t>
  </si>
  <si>
    <t>P11228</t>
  </si>
  <si>
    <t>435-101</t>
  </si>
  <si>
    <t>3/4x1/2 PVC Sch40 Red. Fem ADPT (SOCxFIPT)</t>
  </si>
  <si>
    <t>P15531</t>
  </si>
  <si>
    <t>435-102</t>
  </si>
  <si>
    <t>3/4x1 PVC Sch40 Red. Fem ADPT (SOCxFIPT)</t>
  </si>
  <si>
    <t>P15532</t>
  </si>
  <si>
    <t>435-130</t>
  </si>
  <si>
    <t>1x1/2 PVC Sch40 Red. Fem ADPT (SOCxFIPT)</t>
  </si>
  <si>
    <t>P12993</t>
  </si>
  <si>
    <t>435-131</t>
  </si>
  <si>
    <t>1x3/4 PVC Sch40 Red. Fem ADPT (SOCxFIPT)</t>
  </si>
  <si>
    <t>P15533</t>
  </si>
  <si>
    <t>435-133</t>
  </si>
  <si>
    <t>1x1-1/2 PVC Sch40 Red. Fem ADPT (SOCxFIPT)</t>
  </si>
  <si>
    <t>P15534</t>
  </si>
  <si>
    <t>435-168</t>
  </si>
  <si>
    <t>1-1/4x1 PVC Sch40 Red. Fem ADPT (SOCxFIPT)</t>
  </si>
  <si>
    <t>P15535</t>
  </si>
  <si>
    <t>436-003</t>
  </si>
  <si>
    <t>3/8 PVC Sch40 Male ADPT (MIPTxSOC)</t>
  </si>
  <si>
    <t>P11257</t>
  </si>
  <si>
    <t>436-005</t>
  </si>
  <si>
    <t>1/2 PVC Sch40 Male ADPT (MIPTxSOC)</t>
  </si>
  <si>
    <t>P11227</t>
  </si>
  <si>
    <t>436-007</t>
  </si>
  <si>
    <t>3/4 PVC Sch40 Male ADPT (MIPTxSOC)</t>
  </si>
  <si>
    <t>P11258</t>
  </si>
  <si>
    <t>436-010</t>
  </si>
  <si>
    <t>1 PVC Sch40 Male ADPT (MIPTxSOC)</t>
  </si>
  <si>
    <t>P13567</t>
  </si>
  <si>
    <t>436-012</t>
  </si>
  <si>
    <t>1-1/4 PVC Sch40 Male ADPT (MIPTxSOC)</t>
  </si>
  <si>
    <t>P11395</t>
  </si>
  <si>
    <t>436-015</t>
  </si>
  <si>
    <t>1-1/2 PVC Sch40 Male ADPT (MIPTxSOC)</t>
  </si>
  <si>
    <t>P9502</t>
  </si>
  <si>
    <t>436-020</t>
  </si>
  <si>
    <t>2 PVC Sch40 Male ADPT (MIPTxSOC)</t>
  </si>
  <si>
    <t>P15536</t>
  </si>
  <si>
    <t>436-025</t>
  </si>
  <si>
    <t>2-1/2 PVC Sch40 Male ADPT (MIPTxSOC)</t>
  </si>
  <si>
    <t>P15537</t>
  </si>
  <si>
    <t>436-030</t>
  </si>
  <si>
    <t>3 PVC Sch40 Male ADPT (MIPTxSOC)</t>
  </si>
  <si>
    <t>P9942</t>
  </si>
  <si>
    <t>436-040</t>
  </si>
  <si>
    <t>4 PVC Sch40 Male ADPT (MIPTxSOC)</t>
  </si>
  <si>
    <t>P13572</t>
  </si>
  <si>
    <t>436-060</t>
  </si>
  <si>
    <t>6 PVC Sch40 Male ADPT (MIPTxSOC)</t>
  </si>
  <si>
    <t>P15538</t>
  </si>
  <si>
    <t>436-053</t>
  </si>
  <si>
    <t>3/8x1/2 PVC Sch40 Red. Male ADPT (MIPTx SOC)</t>
  </si>
  <si>
    <t>P15539</t>
  </si>
  <si>
    <t>436-073</t>
  </si>
  <si>
    <t>1/2x3/8 PVC Sch40 Red. Male ADPT (MIPTx SOC)</t>
  </si>
  <si>
    <t>P15540</t>
  </si>
  <si>
    <t>436-074</t>
  </si>
  <si>
    <t>1/2x3/4 PVC Sch40 Red. Male ADPT (MIPTx SOC)</t>
  </si>
  <si>
    <t>P15541</t>
  </si>
  <si>
    <t>436-075</t>
  </si>
  <si>
    <t>1/2x1 PVC Sch40 Red. Male ADPT (MIPTx SOC)</t>
  </si>
  <si>
    <t>P11845</t>
  </si>
  <si>
    <t>436-101</t>
  </si>
  <si>
    <t>3/4x1/2 PVC Sch40 Red. Male ADPT (MIPTx SOC)</t>
  </si>
  <si>
    <t>P12021</t>
  </si>
  <si>
    <t>436-102</t>
  </si>
  <si>
    <t>3/4x1 PVC Sch40 Red. Male ADPT (MIPTx SOC)</t>
  </si>
  <si>
    <t>P12022</t>
  </si>
  <si>
    <t>436-131</t>
  </si>
  <si>
    <t>1x3/4 PVC Sch40 Red. Male ADPT (MIPTx SOC)</t>
  </si>
  <si>
    <t>P15542</t>
  </si>
  <si>
    <t>436-132</t>
  </si>
  <si>
    <t>1x1-1/4 PVC Sch40 Red. Male ADPT (MIPTx SOC)</t>
  </si>
  <si>
    <t>P15543</t>
  </si>
  <si>
    <t>436-133</t>
  </si>
  <si>
    <t>1x1-1/2 PVC Sch40 Red. Male ADPT (MIPTx SOC)</t>
  </si>
  <si>
    <t>P15544</t>
  </si>
  <si>
    <t>436-168</t>
  </si>
  <si>
    <t>1-1/4x1 PVC Sch40 Red. Male ADPT (MIPTx SOC)</t>
  </si>
  <si>
    <t>P15545</t>
  </si>
  <si>
    <t>436-169</t>
  </si>
  <si>
    <t>1-1/4x1-1/2 PVC Sch40 Red. Male ADPT (MIPTx SOC)</t>
  </si>
  <si>
    <t>P15546</t>
  </si>
  <si>
    <t>436-212</t>
  </si>
  <si>
    <t>1-1/2x1-1/4 PVC Sch40 Red. Male ADPT (MIPTx SOC)</t>
  </si>
  <si>
    <t>P15547</t>
  </si>
  <si>
    <t>436-213</t>
  </si>
  <si>
    <t>1-1/2x2 PVC Sch40 Red. Male ADPT (MIPTx SOC)</t>
  </si>
  <si>
    <t>P15548</t>
  </si>
  <si>
    <t>436-251</t>
  </si>
  <si>
    <t>2x1-1/2 PVC Sch40 Red. Male ADPT (MIPTx SOC)</t>
  </si>
  <si>
    <t>P11253</t>
  </si>
  <si>
    <t>436-252</t>
  </si>
  <si>
    <t>2x2-1/2 PVC Sch40 Red. Male ADPT (MIPTx SOC)</t>
  </si>
  <si>
    <t>P15549</t>
  </si>
  <si>
    <t>436-253</t>
  </si>
  <si>
    <t>2x3 PVC Sch40 Red. Male ADPT (MIPTx SOC)</t>
  </si>
  <si>
    <t>P15550</t>
  </si>
  <si>
    <t>436-342</t>
  </si>
  <si>
    <t>3x4 PVC Sch40 Red. Male ADPT (MIPTx SOC)</t>
  </si>
  <si>
    <t>P15551</t>
  </si>
  <si>
    <t>437-072</t>
  </si>
  <si>
    <t>1/2x1/4 PVC Sch40 Flush Bushing (SPIGxSOC)</t>
  </si>
  <si>
    <t>P15552</t>
  </si>
  <si>
    <t>437-073</t>
  </si>
  <si>
    <t>1/2x3/8 PVC Sch40 Flush Bushing (SPIGxSOC)</t>
  </si>
  <si>
    <t>P11229</t>
  </si>
  <si>
    <t>437-101</t>
  </si>
  <si>
    <t>3/4x1/2 PVC Sch40 Flush Bushing (SPIGxSOC)</t>
  </si>
  <si>
    <t>P11192</t>
  </si>
  <si>
    <t>437-130</t>
  </si>
  <si>
    <t>1x1/2 PVC Sch40 Flush Bushing (SPIGxSOC)</t>
  </si>
  <si>
    <t>P10810</t>
  </si>
  <si>
    <t>437-131</t>
  </si>
  <si>
    <t>1x3/4 PVC Sch40 Flush Bushing (SPIGxSOC)</t>
  </si>
  <si>
    <t>P15553</t>
  </si>
  <si>
    <t>437-166</t>
  </si>
  <si>
    <t>1-1/4x1/2 PVC Sch40 Flush Bushing (SPIGxSOC)</t>
  </si>
  <si>
    <t>P12760</t>
  </si>
  <si>
    <t>437-167</t>
  </si>
  <si>
    <t>1-1/4x3/4 PVC Sch40 Flush Bushing (SPIGxSOC)</t>
  </si>
  <si>
    <t>P12338</t>
  </si>
  <si>
    <t>437-168</t>
  </si>
  <si>
    <t>1-1/4x1 PVC Sch40 Flush Bushing (SPIGxSOC)</t>
  </si>
  <si>
    <t>P15555</t>
  </si>
  <si>
    <t>437-209</t>
  </si>
  <si>
    <t>1-1/2x1/2 PVC Sch40 Flush Bushing (SPIGxSOC)</t>
  </si>
  <si>
    <t>P11386</t>
  </si>
  <si>
    <t>437-210</t>
  </si>
  <si>
    <t>1-1/2x3/4 PVC Sch40 Flush Bushing (SPIGxSOC)</t>
  </si>
  <si>
    <t>P11388</t>
  </si>
  <si>
    <t>437-211</t>
  </si>
  <si>
    <t>1-1/2x1 PVC Sch40 Flush Bushing (SPIGxSOC)</t>
  </si>
  <si>
    <t>P10856</t>
  </si>
  <si>
    <t>437-212</t>
  </si>
  <si>
    <t>1-1/2x1-1/4 PVC Sch40 Flush Bushing (SPIGxSOC)</t>
  </si>
  <si>
    <t>P10857</t>
  </si>
  <si>
    <t>437-247</t>
  </si>
  <si>
    <t>2x1/2 PVC Sch40 Flush Bushing (SPIGxSOC)</t>
  </si>
  <si>
    <t>P10855</t>
  </si>
  <si>
    <t>437-248</t>
  </si>
  <si>
    <t>2x3/4 PVC Sch40 Flush Bushing (SPIGxSOC)</t>
  </si>
  <si>
    <t>P11081</t>
  </si>
  <si>
    <t>437-249</t>
  </si>
  <si>
    <t>2x1 PVC Sch40 Flush Bushing (SPIGxSOC)</t>
  </si>
  <si>
    <t>P15557</t>
  </si>
  <si>
    <t>437-250</t>
  </si>
  <si>
    <t>2x1-1/4 PVC Sch40 Flush Bushing (SPIGxSOC)</t>
  </si>
  <si>
    <t>P12191</t>
  </si>
  <si>
    <t>437-251</t>
  </si>
  <si>
    <t>2x1-1/2 PVC Sch40 Flush Bushing (SPIGxSOC)</t>
  </si>
  <si>
    <t>P15558</t>
  </si>
  <si>
    <t>437-287</t>
  </si>
  <si>
    <t>2-1/2x1/2 PVC Sch40 Flush Bushing (SPIGxSOC)</t>
  </si>
  <si>
    <t>P15559</t>
  </si>
  <si>
    <t>437-288</t>
  </si>
  <si>
    <t>2-1/2x3/4 PVC Sch40 Flush Bushing (SPIGxSOC)</t>
  </si>
  <si>
    <t>P15560</t>
  </si>
  <si>
    <t>437-289</t>
  </si>
  <si>
    <t>2-1/2x1 PVC Sch40 Flush Bushing (SPIGxSOC)</t>
  </si>
  <si>
    <t>P15561</t>
  </si>
  <si>
    <t>437-290</t>
  </si>
  <si>
    <t>2-1/2x1-1/4 PVC Sch40 Flush Bushing (SPIGxSOC)</t>
  </si>
  <si>
    <t>P15562</t>
  </si>
  <si>
    <t>437-291</t>
  </si>
  <si>
    <t>2-1/2x1-1/2 PVC Sch40 Flush Bushing (SPIGxSOC)</t>
  </si>
  <si>
    <t>P10606</t>
  </si>
  <si>
    <t>437-292</t>
  </si>
  <si>
    <t>2-1/2x2 PVC Sch40 Flush Bushing (SPIGxSOC)</t>
  </si>
  <si>
    <t>P15563</t>
  </si>
  <si>
    <t>437-334</t>
  </si>
  <si>
    <t>3x3/4 PVC Sch40 Flush Bushing (SPIGxSOC)</t>
  </si>
  <si>
    <t>P15564</t>
  </si>
  <si>
    <t>437-335</t>
  </si>
  <si>
    <t>3x1 PVC Sch40 Flush Bushing (SPIGxSOC)</t>
  </si>
  <si>
    <t>P15565</t>
  </si>
  <si>
    <t>437-336</t>
  </si>
  <si>
    <t>3x1-1/4 PVC Sch40 Flush Bushing (SPIGxSOC)</t>
  </si>
  <si>
    <t>P15566</t>
  </si>
  <si>
    <t>437-337</t>
  </si>
  <si>
    <t>3x1-1/2 PVC Sch40 Flush Bushing (SPIGxSOC)</t>
  </si>
  <si>
    <t>P13471</t>
  </si>
  <si>
    <t>437-338</t>
  </si>
  <si>
    <t>3x2 PVC Sch40 Flush Bushing (SPIGxSOC)</t>
  </si>
  <si>
    <t>P15568</t>
  </si>
  <si>
    <t>437-339</t>
  </si>
  <si>
    <t>3x2-1/2 PVC Sch40 Flush Bushing (SPIGxSOC)</t>
  </si>
  <si>
    <t>P13570</t>
  </si>
  <si>
    <t>437-420</t>
  </si>
  <si>
    <t>4x2 PVC Sch40 Flush Bushing (SPIGxSOC)</t>
  </si>
  <si>
    <t>P15569</t>
  </si>
  <si>
    <t>437-421</t>
  </si>
  <si>
    <t>4x2-1/2 PVC Sch40 Flush Bushing (SPIGxSOC)</t>
  </si>
  <si>
    <t>P13569</t>
  </si>
  <si>
    <t>437-422</t>
  </si>
  <si>
    <t>4x3 PVC Sch40 Flush Bushing (SPIGxSOC)</t>
  </si>
  <si>
    <t>P15570</t>
  </si>
  <si>
    <t>437-488</t>
  </si>
  <si>
    <t>5x3 PVC Sch40 Flush Bushing (SPIGxSOC)</t>
  </si>
  <si>
    <t>P15571</t>
  </si>
  <si>
    <t>437-490</t>
  </si>
  <si>
    <t>5x4 PVC Sch40 Flush Bushing (SPIGxSOC)</t>
  </si>
  <si>
    <t>P15572</t>
  </si>
  <si>
    <t>437-528</t>
  </si>
  <si>
    <t>6x2 PVC Sch40 Flush Bushing (SPIGxSOC)</t>
  </si>
  <si>
    <t>P15573</t>
  </si>
  <si>
    <t>437-530</t>
  </si>
  <si>
    <t>6x3 PVC Sch40 Flush Bushing (SPIGxSOC)</t>
  </si>
  <si>
    <t>P15574</t>
  </si>
  <si>
    <t>437-532</t>
  </si>
  <si>
    <t>6x4 PVC Sch40 Flush Bushing (SPIGxSOC)</t>
  </si>
  <si>
    <t>P15575</t>
  </si>
  <si>
    <t>437-534</t>
  </si>
  <si>
    <t>6x5 PVC Sch40 Flush Bushing (SPIGxSOC)</t>
  </si>
  <si>
    <t>P15576</t>
  </si>
  <si>
    <t>437-582</t>
  </si>
  <si>
    <t>8x4 PVC Sch40 Flush Bushing (SPIGxSOC)</t>
  </si>
  <si>
    <t>P15577</t>
  </si>
  <si>
    <t>437-585</t>
  </si>
  <si>
    <t>8x6 PVC Sch40 Flush Bushing (SPIGxSOC)</t>
  </si>
  <si>
    <t>P15578</t>
  </si>
  <si>
    <t>437-623</t>
  </si>
  <si>
    <t>10x3 PVC Sch40 Flush Bushing (SPIGxSOC)</t>
  </si>
  <si>
    <t>P15579</t>
  </si>
  <si>
    <t>437-624</t>
  </si>
  <si>
    <t>10x4 PVC Sch40 Flush Bushing (SPIGxSOC)</t>
  </si>
  <si>
    <t>P15580</t>
  </si>
  <si>
    <t>437-626</t>
  </si>
  <si>
    <t>10x6 PVC Sch40 Flush Bushing (SPIGxSOC)</t>
  </si>
  <si>
    <t>P15581</t>
  </si>
  <si>
    <t>437-628</t>
  </si>
  <si>
    <t>10x8 PVC Sch40 Flush Bushing (SPIGxSOC)</t>
  </si>
  <si>
    <t>P15582</t>
  </si>
  <si>
    <t>437-668</t>
  </si>
  <si>
    <t>12x8 PVC Sch40 Flush Bushing (SPIGxSOC)</t>
  </si>
  <si>
    <t>P15583</t>
  </si>
  <si>
    <t>438-052</t>
  </si>
  <si>
    <t>3/8x1/4 PVC Sch40 Flush Bushing (SPIGxFIPT)</t>
  </si>
  <si>
    <t>P15584</t>
  </si>
  <si>
    <t>438-071</t>
  </si>
  <si>
    <t>1/2x1/8 PVC Sch40 Flush Bushing (SPIGxFIPT)</t>
  </si>
  <si>
    <t>P13472</t>
  </si>
  <si>
    <t>438-072</t>
  </si>
  <si>
    <t>1/2x1/4 PVC Sch40 Flush Bushing (SPIGxFIPT)</t>
  </si>
  <si>
    <t>P15585</t>
  </si>
  <si>
    <t>438-073</t>
  </si>
  <si>
    <t>1/2x3/8 PVC Sch40 Flush Bushing (SPIGxFIPT)</t>
  </si>
  <si>
    <t>P15586</t>
  </si>
  <si>
    <t>438-098</t>
  </si>
  <si>
    <t>3/4x1/4 PVC Sch40 Flush Bushing (SPIGxFIPT)</t>
  </si>
  <si>
    <t>P12185</t>
  </si>
  <si>
    <t>438-101</t>
  </si>
  <si>
    <t>3/4x1/2 PVC Sch40 Flush Bushing (SPIGxFIPT)</t>
  </si>
  <si>
    <t>P15587</t>
  </si>
  <si>
    <t>438-128</t>
  </si>
  <si>
    <t>1x1/4 PVC Sch40 Flush Bushing (SPIGxFIPT)</t>
  </si>
  <si>
    <t>P15588</t>
  </si>
  <si>
    <t>438-129</t>
  </si>
  <si>
    <t>1x3/8 PVC Sch40 Flush Bushing (SPIGxFIPT)</t>
  </si>
  <si>
    <t>P15589</t>
  </si>
  <si>
    <t>438-130</t>
  </si>
  <si>
    <t>1x1/2 PVC Sch40 Flush Bushing (SPIGxFIPT)</t>
  </si>
  <si>
    <t>P12184</t>
  </si>
  <si>
    <t>438-131</t>
  </si>
  <si>
    <t>1x3/4 PVC Sch40 Flush Bushing (SPIGxFIPT)</t>
  </si>
  <si>
    <t>P15590</t>
  </si>
  <si>
    <t>438-166</t>
  </si>
  <si>
    <t>1-1/4x1/2 PVC Sch40 Flush Bushing (SPIGxFIPT)</t>
  </si>
  <si>
    <t>P15591</t>
  </si>
  <si>
    <t>438-167</t>
  </si>
  <si>
    <t>1-1/4x3/4 PVC Sch40 Flush Bushing (SPIGxFIPT)</t>
  </si>
  <si>
    <t>P15592</t>
  </si>
  <si>
    <t>438-168</t>
  </si>
  <si>
    <t>1-1/4x1 PVC Sch40 Flush Bushing (SPIGxFIPT)</t>
  </si>
  <si>
    <t>P15593</t>
  </si>
  <si>
    <t>438-207</t>
  </si>
  <si>
    <t>1-1/2x1/4 PVC Sch40 Flush Bushing (SPIGxFIPT)</t>
  </si>
  <si>
    <t>P12961</t>
  </si>
  <si>
    <t>438-209</t>
  </si>
  <si>
    <t>1-1/2x1/2 PVC Sch40 Flush Bushing (SPIGxFIPT)</t>
  </si>
  <si>
    <t>P11585</t>
  </si>
  <si>
    <t>438-210</t>
  </si>
  <si>
    <t>1-1/2x3/4 PVC Sch40 Flush Bushing (SPIGxFIPT)</t>
  </si>
  <si>
    <t>P15595</t>
  </si>
  <si>
    <t>438-211</t>
  </si>
  <si>
    <t>1-1/2x1 PVC Sch40 Flush Bushing (SPIGxFIPT)</t>
  </si>
  <si>
    <t>P12183</t>
  </si>
  <si>
    <t>438-212</t>
  </si>
  <si>
    <t>1-1/2x1-1/4 PVC Sch40 Flush Bushing (SPIGxFIPT)</t>
  </si>
  <si>
    <t>P15596</t>
  </si>
  <si>
    <t>438-245</t>
  </si>
  <si>
    <t>2x1/4 PVC Sch40 Flush Bushing (SPIGxFIPT)</t>
  </si>
  <si>
    <t>P15597</t>
  </si>
  <si>
    <t>438-247</t>
  </si>
  <si>
    <t>2x1/2 PVC Sch40 Flush Bushing (SPIGxFIPT)</t>
  </si>
  <si>
    <t>P12928</t>
  </si>
  <si>
    <t>438-248</t>
  </si>
  <si>
    <t>2x3/4 PVC Sch40 Flush Bushing (SPIGxFIPT)</t>
  </si>
  <si>
    <t>P15599</t>
  </si>
  <si>
    <t>438-249</t>
  </si>
  <si>
    <t>2x1 PVC Sch40 Flush Bushing (SPIGxFIPT)</t>
  </si>
  <si>
    <t>P15600</t>
  </si>
  <si>
    <t>438-250</t>
  </si>
  <si>
    <t>2x1-1/4 PVC Sch40 Flush Bushing (SPIGxFIPT)</t>
  </si>
  <si>
    <t>P15601</t>
  </si>
  <si>
    <t>438-251</t>
  </si>
  <si>
    <t>2x1-1/2 PVC Sch40 Flush Bushing (SPIGxFIPT)</t>
  </si>
  <si>
    <t>P15602</t>
  </si>
  <si>
    <t>438-288</t>
  </si>
  <si>
    <t>2-1/2x3/4 PVC Sch40 Flush Bushing (SPIGxFIPT)</t>
  </si>
  <si>
    <t>P15774</t>
  </si>
  <si>
    <t>438-289</t>
  </si>
  <si>
    <t>2-1/2x1 PVC Sch40 Flush Bushing (SPIGxFIPT)</t>
  </si>
  <si>
    <t>P15603</t>
  </si>
  <si>
    <t>438-290</t>
  </si>
  <si>
    <t>2-1/2x1-1/4 PVC Sch40 Flush Bushing (SPIGxFIPT)</t>
  </si>
  <si>
    <t>P15604</t>
  </si>
  <si>
    <t>438-291</t>
  </si>
  <si>
    <t>2-1/2x1-1/2 PVC Sch40 Flush Bushing (SPIGxFIPT)</t>
  </si>
  <si>
    <t>P15605</t>
  </si>
  <si>
    <t>438-292</t>
  </si>
  <si>
    <t>2-1/2x2 PVC Sch40 Flush Bushing (SPIGxFIPT)</t>
  </si>
  <si>
    <t>P15606</t>
  </si>
  <si>
    <t>438-335</t>
  </si>
  <si>
    <t>3x1 PVC Sch40 Flush Bushing (SPIGxFIPT)</t>
  </si>
  <si>
    <t>P15607</t>
  </si>
  <si>
    <t>438-336</t>
  </si>
  <si>
    <t>3x1-1/4 PVC Sch40 Flush Bushing (SPIGxFIPT)</t>
  </si>
  <si>
    <t>P15608</t>
  </si>
  <si>
    <t>438-337</t>
  </si>
  <si>
    <t>3x1-1/2 PVC Sch40 Flush Bushing (SPIGxFIPT)</t>
  </si>
  <si>
    <t>P15609</t>
  </si>
  <si>
    <t>438-338</t>
  </si>
  <si>
    <t>3x2 PVC Sch40 Flush Bushing (SPIGxFIPT)</t>
  </si>
  <si>
    <t>P15610</t>
  </si>
  <si>
    <t>438-339</t>
  </si>
  <si>
    <t>3x2-1/2 PVC Sch40 Flush Bushing (SPIGxFIPT)</t>
  </si>
  <si>
    <t>P15611</t>
  </si>
  <si>
    <t>438-420</t>
  </si>
  <si>
    <t>4x2 PVC Sch40 Flush Bushing (SPIGxFIPT)</t>
  </si>
  <si>
    <t>P15612</t>
  </si>
  <si>
    <t>438-421</t>
  </si>
  <si>
    <t>4x2-1/2 PVC Sch40 Flush Bushing (SPIGxFIPT)</t>
  </si>
  <si>
    <t>P15613</t>
  </si>
  <si>
    <t>438-422</t>
  </si>
  <si>
    <t>4x3 PVC Sch40 Flush Bushing (SPIGxFIPT)</t>
  </si>
  <si>
    <t>P15614</t>
  </si>
  <si>
    <t>438-490</t>
  </si>
  <si>
    <t>5x4 PVC Sch40 Flush Bushing (SPIGxFIPT)</t>
  </si>
  <si>
    <t>P15615</t>
  </si>
  <si>
    <t>438-528</t>
  </si>
  <si>
    <t>6x2 PVC Sch40 Flush Bushing (SPIGxFIPT)</t>
  </si>
  <si>
    <t>P15616</t>
  </si>
  <si>
    <t>438-530</t>
  </si>
  <si>
    <t>6x3 PVC Sch40 Flush Bushing (SPIGxFIPT)</t>
  </si>
  <si>
    <t>P15617</t>
  </si>
  <si>
    <t>438-532</t>
  </si>
  <si>
    <t>6x4 PVC Sch40 Flush Bushing (SPIGxFIPT)</t>
  </si>
  <si>
    <t>P15618</t>
  </si>
  <si>
    <t>439-052</t>
  </si>
  <si>
    <t>3/8x1/4 PVC Sch40 T.T. Flush Bushing (MIPTxFIPT)</t>
  </si>
  <si>
    <t>P15619</t>
  </si>
  <si>
    <t>439-072</t>
  </si>
  <si>
    <t>1/2x1/4 PVC Sch40 T.T. Flush Bushing (MIPTxFIPT)</t>
  </si>
  <si>
    <t>P15620</t>
  </si>
  <si>
    <t>439-073</t>
  </si>
  <si>
    <t>1/2x3/8 PVC Sch40 T.T. Flush Bushing (MIPTxFIPT)</t>
  </si>
  <si>
    <t>P15621</t>
  </si>
  <si>
    <t>439-098</t>
  </si>
  <si>
    <t>3/4x1/4 PVC Sch40 T.T. Flush Bushing (MIPTxFIPT)</t>
  </si>
  <si>
    <t>P9741</t>
  </si>
  <si>
    <t>439-099</t>
  </si>
  <si>
    <t>3/4x3/8 PVC Sch40 T.T. Flush Bushing (MIPTxFIPT)</t>
  </si>
  <si>
    <t>P12357</t>
  </si>
  <si>
    <t>439-101</t>
  </si>
  <si>
    <t>3/4x1/2 PVC Sch40 T.T. Flush Bushing (MIPTxFIPT)</t>
  </si>
  <si>
    <t>P15622</t>
  </si>
  <si>
    <t>439-128</t>
  </si>
  <si>
    <t>1x1/4 PVC Sch40 T.T. Flush Bushing (MIPTxFIPT)</t>
  </si>
  <si>
    <t>P15623</t>
  </si>
  <si>
    <t>439-130</t>
  </si>
  <si>
    <t>1x1/2 PVC Sch40 T.T. Flush Bushing (MIPTxFIPT)</t>
  </si>
  <si>
    <t>P15624</t>
  </si>
  <si>
    <t>439-131</t>
  </si>
  <si>
    <t>1x3/4 PVC Sch40 T.T. Flush Bushing (MIPTxFIPT)</t>
  </si>
  <si>
    <t>P15625</t>
  </si>
  <si>
    <t>439-166</t>
  </si>
  <si>
    <t>1-1/4x1/2 PVC Sch40 T.T. Flush Bushing (MIPTxFIPT)</t>
  </si>
  <si>
    <t>P15626</t>
  </si>
  <si>
    <t>439-167</t>
  </si>
  <si>
    <t>1-1/4x3/4 PVC Sch40 T.T. Flush Bushing (MIPTxFIPT)</t>
  </si>
  <si>
    <t>P15627</t>
  </si>
  <si>
    <t>439-168</t>
  </si>
  <si>
    <t>1-1/4x1 PVC Sch40 T.T. Flush Bushing (MIPTxFIPT)</t>
  </si>
  <si>
    <t>P15628</t>
  </si>
  <si>
    <t>439-198</t>
  </si>
  <si>
    <t>1-1/2x2 PVC Sch40 T.T. Flush Bushing (MIPTxFIPT)</t>
  </si>
  <si>
    <t>P15629</t>
  </si>
  <si>
    <t>439-209</t>
  </si>
  <si>
    <t>1-1/2x1/2 PVC Sch40 T.T. Flush Bushing (MIPTxFIPT)</t>
  </si>
  <si>
    <t>P15630</t>
  </si>
  <si>
    <t>439-210</t>
  </si>
  <si>
    <t>1-1/2x3/4 PVC Sch40 T.T. Flush Bushing (MIPTxFIPT)</t>
  </si>
  <si>
    <t>P15631</t>
  </si>
  <si>
    <t>439-211</t>
  </si>
  <si>
    <t>1-1/2x1 PVC Sch40 T.T. Flush Bushing (MIPTxFIPT)</t>
  </si>
  <si>
    <t>P12358</t>
  </si>
  <si>
    <t>439-212</t>
  </si>
  <si>
    <t>1-1/2x1-1/4 PVC Sch40 T.T. Flush Bushing (MIPTxFIPT)</t>
  </si>
  <si>
    <t>P15633</t>
  </si>
  <si>
    <t>439-248</t>
  </si>
  <si>
    <t>2x3/4 PVC Sch40 T.T. Flush Bushing (MIPTxFIPT)</t>
  </si>
  <si>
    <t>P15634</t>
  </si>
  <si>
    <t>439-249</t>
  </si>
  <si>
    <t>2x1 PVC Sch40 T.T. Flush Bushing (MIPTxFIPT)</t>
  </si>
  <si>
    <t>P15635</t>
  </si>
  <si>
    <t>439-250</t>
  </si>
  <si>
    <t>2x1-1/4 PVC Sch40 T.T. Flush Bushing (MIPTxFIPT)</t>
  </si>
  <si>
    <t>P15636</t>
  </si>
  <si>
    <t>439-251</t>
  </si>
  <si>
    <t>2x1-1/2 PVC Sch40 T.T. Flush Bushing (MIPTxFIPT)</t>
  </si>
  <si>
    <t>P15637</t>
  </si>
  <si>
    <t>439-292</t>
  </si>
  <si>
    <t>2-1/2x2 PVC Sch40 T.T. Flush Bushing (MIPTxFIPT)</t>
  </si>
  <si>
    <t>P15638</t>
  </si>
  <si>
    <t>439-338</t>
  </si>
  <si>
    <t>3x2 PVC Sch40 T.T. Flush Bushing (MIPTxFIPT)</t>
  </si>
  <si>
    <t>P15639</t>
  </si>
  <si>
    <t>439-422</t>
  </si>
  <si>
    <t>4x3 PVC Sch40 T.T. Flush Bushing (MIPTxFIPT)</t>
  </si>
  <si>
    <t>P15640</t>
  </si>
  <si>
    <t>442-005</t>
  </si>
  <si>
    <t>1/2 PVC Sch40 22 Street Elbow (1/16 Bend)</t>
  </si>
  <si>
    <t>P15641</t>
  </si>
  <si>
    <t>442-007</t>
  </si>
  <si>
    <t>3/4 PVC Sch40 22 Street Elbow (1/16 Bend)</t>
  </si>
  <si>
    <t>P15642</t>
  </si>
  <si>
    <t>442-010</t>
  </si>
  <si>
    <t>1 PVC Sch40 22 Street Elbow (1/16 Bend)</t>
  </si>
  <si>
    <t>P15643</t>
  </si>
  <si>
    <t>442-012</t>
  </si>
  <si>
    <t>1-1/4 PVC Sch40 22 Street Elbow (1/16 Bend)</t>
  </si>
  <si>
    <t>P15644</t>
  </si>
  <si>
    <t>442-015</t>
  </si>
  <si>
    <t>1-1/2 PVC Sch40 22 Street Elbow (1/16 Bend)</t>
  </si>
  <si>
    <t>P15645</t>
  </si>
  <si>
    <t>442-020</t>
  </si>
  <si>
    <t>2 PVC Sch40 22 Street Elbow (1/16 Bend)</t>
  </si>
  <si>
    <t>P15646</t>
  </si>
  <si>
    <t>442-025</t>
  </si>
  <si>
    <t>2-1/2 PVC Sch40 22 Street Elbow (1/16 Bend)</t>
  </si>
  <si>
    <t>P15647</t>
  </si>
  <si>
    <t>442-030</t>
  </si>
  <si>
    <t>3 PVC Sch40 22 Street Elbow (1/16 Bend)</t>
  </si>
  <si>
    <t>P15648</t>
  </si>
  <si>
    <t>442-040</t>
  </si>
  <si>
    <t>4 PVC Sch40 22 Street Elbow (1/16 Bend)</t>
  </si>
  <si>
    <t>P15649</t>
  </si>
  <si>
    <t>442-060</t>
  </si>
  <si>
    <t>6 PVC Sch40 22 Street Elbow (1/16 Bend)</t>
  </si>
  <si>
    <t>P15650</t>
  </si>
  <si>
    <t>444-005</t>
  </si>
  <si>
    <t>1/2 PVC Sch40 Street Tee (SPIGxSOCxSOC)</t>
  </si>
  <si>
    <t>P15651</t>
  </si>
  <si>
    <t>444-007</t>
  </si>
  <si>
    <t>3/4 PVC Sch40 Street Tee (SPIGxSOCxSOC)</t>
  </si>
  <si>
    <t>P15652</t>
  </si>
  <si>
    <t>444-010</t>
  </si>
  <si>
    <t>1 PVC Sch40 Street Tee (SPIGxSOCxSOC)</t>
  </si>
  <si>
    <t>P15653</t>
  </si>
  <si>
    <t>444-012</t>
  </si>
  <si>
    <t>1-1/4 PVC Sch40 Street Tee (SPIGxSOCxSOC)</t>
  </si>
  <si>
    <t>P15654</t>
  </si>
  <si>
    <t>444-015</t>
  </si>
  <si>
    <t>1-1/2 PVC Sch40 Street Tee (SPIGxSOCxSOC)</t>
  </si>
  <si>
    <t>P15655</t>
  </si>
  <si>
    <t>444-020</t>
  </si>
  <si>
    <t>2 PVC Sch40 Street Tee (SPIGxSOCxSOC)</t>
  </si>
  <si>
    <t>P15656</t>
  </si>
  <si>
    <t>447-003</t>
  </si>
  <si>
    <t>3/8 PVC Sch40 Cap</t>
  </si>
  <si>
    <t>P10900</t>
  </si>
  <si>
    <t>447-005</t>
  </si>
  <si>
    <t xml:space="preserve">1/2 PVC Sch40 Cap </t>
  </si>
  <si>
    <t>P11525</t>
  </si>
  <si>
    <t>447-007</t>
  </si>
  <si>
    <t xml:space="preserve">3/4 PVC Sch40 Cap </t>
  </si>
  <si>
    <t>P11526</t>
  </si>
  <si>
    <t>447-010</t>
  </si>
  <si>
    <t xml:space="preserve">1 PVC Sch40 Cap </t>
  </si>
  <si>
    <t>P15657</t>
  </si>
  <si>
    <t>447-012</t>
  </si>
  <si>
    <t xml:space="preserve">1-1/4 PVC Sch40 Cap </t>
  </si>
  <si>
    <t>P12883</t>
  </si>
  <si>
    <t>447-015</t>
  </si>
  <si>
    <t xml:space="preserve">1-1/2 PVC Sch40 Cap </t>
  </si>
  <si>
    <t>P12884</t>
  </si>
  <si>
    <t>447-020</t>
  </si>
  <si>
    <t xml:space="preserve">2 PVC Sch40 Cap </t>
  </si>
  <si>
    <t>P15658</t>
  </si>
  <si>
    <t>447-025</t>
  </si>
  <si>
    <t xml:space="preserve">2-1/2 PVC Sch40 Cap </t>
  </si>
  <si>
    <t>P10854</t>
  </si>
  <si>
    <t>447-030</t>
  </si>
  <si>
    <t xml:space="preserve">3 PVC Sch40 Cap </t>
  </si>
  <si>
    <t>P11262</t>
  </si>
  <si>
    <t>447-040</t>
  </si>
  <si>
    <t xml:space="preserve">4 PVC Sch40 Cap </t>
  </si>
  <si>
    <t>P15659</t>
  </si>
  <si>
    <t>447-050</t>
  </si>
  <si>
    <t xml:space="preserve">5 PVC Sch40 Cap </t>
  </si>
  <si>
    <t>P15660</t>
  </si>
  <si>
    <t>447-060</t>
  </si>
  <si>
    <t xml:space="preserve">6 PVC Sch40 Cap </t>
  </si>
  <si>
    <t>P15661</t>
  </si>
  <si>
    <t>447-080</t>
  </si>
  <si>
    <t xml:space="preserve">8 PVC Sch40 Cap </t>
  </si>
  <si>
    <t>P15662</t>
  </si>
  <si>
    <t>447-100</t>
  </si>
  <si>
    <t xml:space="preserve">10 PVC Sch40 Cap </t>
  </si>
  <si>
    <t>P15663</t>
  </si>
  <si>
    <t>447-120</t>
  </si>
  <si>
    <t xml:space="preserve">12 PVC Sch40 Cap </t>
  </si>
  <si>
    <t>P15664</t>
  </si>
  <si>
    <t>448-003</t>
  </si>
  <si>
    <t>3/8 PVC Sch40 Cap (FIPT)</t>
  </si>
  <si>
    <t>P15665</t>
  </si>
  <si>
    <t>448-005</t>
  </si>
  <si>
    <t>1/2 PVC Sch40 Cap (FIPT)</t>
  </si>
  <si>
    <t>P11864</t>
  </si>
  <si>
    <t>448-007</t>
  </si>
  <si>
    <t>3/4 PVC Sch40 Cap (FIPT)</t>
  </si>
  <si>
    <t>P11212</t>
  </si>
  <si>
    <t>448-010</t>
  </si>
  <si>
    <t>1 PVC Sch40 Cap (FIPT)</t>
  </si>
  <si>
    <t>P15666</t>
  </si>
  <si>
    <t>448-012</t>
  </si>
  <si>
    <t>1-1/4 PVC Sch40 Cap (FIPT)</t>
  </si>
  <si>
    <t>P15667</t>
  </si>
  <si>
    <t>448-015</t>
  </si>
  <si>
    <t>1-1/2 PVC Sch40 Cap (FIPT)</t>
  </si>
  <si>
    <t>P15668</t>
  </si>
  <si>
    <t>448-020</t>
  </si>
  <si>
    <t>2 PVC Sch40 Cap (FIPT)</t>
  </si>
  <si>
    <t>P15669</t>
  </si>
  <si>
    <t>448-025</t>
  </si>
  <si>
    <t>2-1/2 PVC Sch40 Cap (FIPT)</t>
  </si>
  <si>
    <t>P15670</t>
  </si>
  <si>
    <t>448-030</t>
  </si>
  <si>
    <t>3 PVC Sch40 Cap (FIPT)</t>
  </si>
  <si>
    <t>P15795</t>
  </si>
  <si>
    <t>448-040</t>
  </si>
  <si>
    <t>4 PVC Sch40 Cap (FIPT)</t>
  </si>
  <si>
    <t>P15671</t>
  </si>
  <si>
    <t>448-060</t>
  </si>
  <si>
    <t>6 PVC Sch40 Cap (FIPT)</t>
  </si>
  <si>
    <t>P15672</t>
  </si>
  <si>
    <t>449-003</t>
  </si>
  <si>
    <t>3/8 PVC Sch40 Plug (SPIG)</t>
  </si>
  <si>
    <t>P12340</t>
  </si>
  <si>
    <t>449-005</t>
  </si>
  <si>
    <t>1/2 PVC Sch40 Plug (SPIG)</t>
  </si>
  <si>
    <t>P12341</t>
  </si>
  <si>
    <t>449-007</t>
  </si>
  <si>
    <t>3/4 PVC Sch40 Plug (SPIG)</t>
  </si>
  <si>
    <t>P15673</t>
  </si>
  <si>
    <t>449-010</t>
  </si>
  <si>
    <t>1 PVC Sch40 Plug (SPIG)</t>
  </si>
  <si>
    <t>P15674</t>
  </si>
  <si>
    <t>449-012</t>
  </si>
  <si>
    <t>1-1/4 PVC Sch40 Plug (SPIG)</t>
  </si>
  <si>
    <t>P15675</t>
  </si>
  <si>
    <t>449-015</t>
  </si>
  <si>
    <t>1-1/2 PVC Sch40 Plug (SPIG)</t>
  </si>
  <si>
    <t>P15676</t>
  </si>
  <si>
    <t>449-020</t>
  </si>
  <si>
    <t>2 PVC Sch40 Plug (SPIG)</t>
  </si>
  <si>
    <t>P15677</t>
  </si>
  <si>
    <t>449-025</t>
  </si>
  <si>
    <t>2-1/2 PVC Sch40 Plug (SPIG)</t>
  </si>
  <si>
    <t>P15678</t>
  </si>
  <si>
    <t>449-030</t>
  </si>
  <si>
    <t>3 PVC Sch40 Plug (SPIG)</t>
  </si>
  <si>
    <t>P15679</t>
  </si>
  <si>
    <t>449-040</t>
  </si>
  <si>
    <t>4 PVC Sch40 Plug (SPIG)</t>
  </si>
  <si>
    <t>P15680</t>
  </si>
  <si>
    <t>449-060</t>
  </si>
  <si>
    <t>6 PVC Sch40 Plug (SPIG)</t>
  </si>
  <si>
    <t>P15681</t>
  </si>
  <si>
    <t>450-003</t>
  </si>
  <si>
    <t>3/8 PVC Sch40 Plug (MIPT)</t>
  </si>
  <si>
    <t>P15682</t>
  </si>
  <si>
    <t>450-005</t>
  </si>
  <si>
    <t>1/2 PVC Sch40 Plug (MIPT)</t>
  </si>
  <si>
    <t>P12351</t>
  </si>
  <si>
    <t>450-007</t>
  </si>
  <si>
    <t>3/4 PVC Sch40 Plug (MIPT)</t>
  </si>
  <si>
    <t>P8608</t>
  </si>
  <si>
    <t>450-010</t>
  </si>
  <si>
    <t>1 PVC Sch40 Plug (MIPT)</t>
  </si>
  <si>
    <t>P15683</t>
  </si>
  <si>
    <t>450-012</t>
  </si>
  <si>
    <t>1-1/4 PVC Sch40 Plug (MIPT)</t>
  </si>
  <si>
    <t>P15684</t>
  </si>
  <si>
    <t>450-015</t>
  </si>
  <si>
    <t>1-1/2 PVC Sch40 Plug (MIPT)</t>
  </si>
  <si>
    <t>P13470</t>
  </si>
  <si>
    <t>450-020</t>
  </si>
  <si>
    <t>2 PVC Sch40 Plug (MIPT)</t>
  </si>
  <si>
    <t>P15685</t>
  </si>
  <si>
    <t>450-025</t>
  </si>
  <si>
    <t>2-1/2 PVC Sch40 Plug (MIPT)</t>
  </si>
  <si>
    <t>P15686</t>
  </si>
  <si>
    <t>450-030</t>
  </si>
  <si>
    <t>3 PVC Sch40 Plug (MIPT)</t>
  </si>
  <si>
    <t>P15687</t>
  </si>
  <si>
    <t>450-040</t>
  </si>
  <si>
    <t>4 PVC Sch40 Plug (MIPT)</t>
  </si>
  <si>
    <t>P15688</t>
  </si>
  <si>
    <t>450-060</t>
  </si>
  <si>
    <t>6 PVC Sch40 Plug (MIPT)</t>
  </si>
  <si>
    <t>P15689</t>
  </si>
  <si>
    <t>461-005</t>
  </si>
  <si>
    <t>1/2 PVC Sch40 Male ADPT (take off) (SPIGxMIPT)</t>
  </si>
  <si>
    <t>P15690</t>
  </si>
  <si>
    <t>461-007</t>
  </si>
  <si>
    <t>3/4 PVC Sch40 Male ADPT (take off) (SPIGxMIPT)</t>
  </si>
  <si>
    <t>P15691</t>
  </si>
  <si>
    <t>461-010</t>
  </si>
  <si>
    <t>1 PVC Sch40 Male ADPT (take off) (SPIGxMIPT)</t>
  </si>
  <si>
    <t>P15692</t>
  </si>
  <si>
    <t>461-015</t>
  </si>
  <si>
    <t>1-1/2 PVC Sch40 Male ADPT (take off) (SPIGxMIPT)</t>
  </si>
  <si>
    <t>P15693</t>
  </si>
  <si>
    <t>461-020</t>
  </si>
  <si>
    <t>2 PVC Sch40 Male ADPT (take off) (SPIGxMIPT)</t>
  </si>
  <si>
    <t>P15694</t>
  </si>
  <si>
    <t>464-007</t>
  </si>
  <si>
    <t>3/4 PVC Sch40 Snap-on Saddle (IPS ODxFIPT)</t>
  </si>
  <si>
    <t>P15695</t>
  </si>
  <si>
    <t>464-101</t>
  </si>
  <si>
    <t>3/4x1/2 PVC Sch40 Snap-on Saddle (IPS ODxFIPT)</t>
  </si>
  <si>
    <t>P15696</t>
  </si>
  <si>
    <t>464-130</t>
  </si>
  <si>
    <t>1x1/2 PVC Sch40 Snap-on Saddle (IPS ODxFIPT)</t>
  </si>
  <si>
    <t>P15697</t>
  </si>
  <si>
    <t>464-131</t>
  </si>
  <si>
    <t>1x3/4 PVC Sch40 Snap-on Saddle (IPS ODxFIPT)</t>
  </si>
  <si>
    <t>P15698</t>
  </si>
  <si>
    <t>473-210</t>
  </si>
  <si>
    <t>1-1/2x1-1/2x3/4 PVC Sch40 VentureIn Tee (SOCxSOC (SPIG)xSOC (SPIG))</t>
  </si>
  <si>
    <t>P15699</t>
  </si>
  <si>
    <t>473-825</t>
  </si>
  <si>
    <t>1x3/4x3/4 PVC Sch40 VentureIn Tee (SOCxSOC (SPIG)xSOC (SPIG))</t>
  </si>
  <si>
    <t>P15700</t>
  </si>
  <si>
    <t>474-007</t>
  </si>
  <si>
    <t>3/4 PVC Sch40 Insert ADPT (INSERTxSOC)</t>
  </si>
  <si>
    <t>P15701</t>
  </si>
  <si>
    <t>474-010</t>
  </si>
  <si>
    <t>1 PVC Sch40 Insert ADPT (INSERTxSOC)</t>
  </si>
  <si>
    <t>P15702</t>
  </si>
  <si>
    <t>474-015</t>
  </si>
  <si>
    <t>1-1/2 PVC Sch40 Insert ADPT (INSERTxSOC)</t>
  </si>
  <si>
    <t>P15703</t>
  </si>
  <si>
    <t>474-020</t>
  </si>
  <si>
    <t>2 PVC Sch40 Insert ADPT (INSERTxSOC)</t>
  </si>
  <si>
    <t>P15704</t>
  </si>
  <si>
    <t>475-005</t>
  </si>
  <si>
    <t>1/2 PVC Sch40 Wye</t>
  </si>
  <si>
    <t>P15705</t>
  </si>
  <si>
    <t>475-007</t>
  </si>
  <si>
    <t>3/4 PVC Sch40 Wye</t>
  </si>
  <si>
    <t>P11266</t>
  </si>
  <si>
    <t>475-010</t>
  </si>
  <si>
    <t>1 PVC Sch40 Wye</t>
  </si>
  <si>
    <t>P15706</t>
  </si>
  <si>
    <t>475-012</t>
  </si>
  <si>
    <t>1-1/4 PVC Sch40 Wye</t>
  </si>
  <si>
    <t>P12068</t>
  </si>
  <si>
    <t>475-015</t>
  </si>
  <si>
    <t>1-1/2 PVC Sch40 Wye</t>
  </si>
  <si>
    <t>P12069</t>
  </si>
  <si>
    <t>475-020</t>
  </si>
  <si>
    <t>2 PVC Sch40 Wye</t>
  </si>
  <si>
    <t>P15707</t>
  </si>
  <si>
    <t>475-025</t>
  </si>
  <si>
    <t>2-1/2 PVC Sch40 Wye</t>
  </si>
  <si>
    <t>P15708</t>
  </si>
  <si>
    <t>475-030</t>
  </si>
  <si>
    <t>3 PVC Sch40 Wye</t>
  </si>
  <si>
    <t>P15709</t>
  </si>
  <si>
    <t>475-040</t>
  </si>
  <si>
    <t>4 PVC Sch40 Wye</t>
  </si>
  <si>
    <t>P15710</t>
  </si>
  <si>
    <t>475-060</t>
  </si>
  <si>
    <t>6 PVC Sch40 Wye</t>
  </si>
  <si>
    <t>P15711</t>
  </si>
  <si>
    <t>475-101</t>
  </si>
  <si>
    <t>3/4x3/4x1/2 PVC Sch40 Wye</t>
  </si>
  <si>
    <t>P15712</t>
  </si>
  <si>
    <t>475-131</t>
  </si>
  <si>
    <t>1x1x3/4 PVC Sch40 Wye</t>
  </si>
  <si>
    <t>P15713</t>
  </si>
  <si>
    <t>475-210</t>
  </si>
  <si>
    <t>1-1/2x1-1/2x3/4 PVC Sch40 Wye</t>
  </si>
  <si>
    <t>P15714</t>
  </si>
  <si>
    <t>475-211</t>
  </si>
  <si>
    <t>1-1/2x1-1/2x1 PVC Sch40 Wye</t>
  </si>
  <si>
    <t>P15715</t>
  </si>
  <si>
    <t>475-212</t>
  </si>
  <si>
    <t>1-1/2x1-1/2x1-1/4 PVC Sch40 Wye</t>
  </si>
  <si>
    <t>P15716</t>
  </si>
  <si>
    <t>475-251</t>
  </si>
  <si>
    <t>2x2x1-1/2 PVC Sch40 Wye</t>
  </si>
  <si>
    <t>P15717</t>
  </si>
  <si>
    <t>475-292</t>
  </si>
  <si>
    <t>2-1/2x2-1/2x2 PVC Sch40 Wye</t>
  </si>
  <si>
    <t>P15718</t>
  </si>
  <si>
    <t>475-338</t>
  </si>
  <si>
    <t>3x3x2 PVC Sch40 Wye</t>
  </si>
  <si>
    <t>P15719</t>
  </si>
  <si>
    <t>475-339</t>
  </si>
  <si>
    <t>3x3x2-1/2 PVC Sch40 Wye</t>
  </si>
  <si>
    <t>P15720</t>
  </si>
  <si>
    <t>475-420</t>
  </si>
  <si>
    <t>4x4x2 PVC Sch40 Wye</t>
  </si>
  <si>
    <t>P15721</t>
  </si>
  <si>
    <t>475-422</t>
  </si>
  <si>
    <t>4x4x3 PVC Sch40 Wye</t>
  </si>
  <si>
    <t>P15722</t>
  </si>
  <si>
    <t>475-528</t>
  </si>
  <si>
    <t>6x6x2 PVC Sch40 Wye</t>
  </si>
  <si>
    <t>P15723</t>
  </si>
  <si>
    <t>475-530</t>
  </si>
  <si>
    <t>6x6x3 PVC Sch40 Wye</t>
  </si>
  <si>
    <t>P15724</t>
  </si>
  <si>
    <t>475-532</t>
  </si>
  <si>
    <t>6x6x4 PVC Sch40 Wye</t>
  </si>
  <si>
    <t>P15725</t>
  </si>
  <si>
    <t>478-005</t>
  </si>
  <si>
    <t>1/2 PVC Sch40 Female ADPT (SPIGxFIPT)</t>
  </si>
  <si>
    <t>P15726</t>
  </si>
  <si>
    <t>478-007</t>
  </si>
  <si>
    <t>3/4 PVC Sch40 Female ADPT (SPIGxFIPT)</t>
  </si>
  <si>
    <t>P15727</t>
  </si>
  <si>
    <t>478-010</t>
  </si>
  <si>
    <t>1 PVC Sch40 Female ADPT (SPIGxFIPT)</t>
  </si>
  <si>
    <t>P15728</t>
  </si>
  <si>
    <t>478-012</t>
  </si>
  <si>
    <t>1-1/4 PVC Sch40 Female ADPT (SPIGxFIPT)</t>
  </si>
  <si>
    <t>P15729</t>
  </si>
  <si>
    <t>478-015</t>
  </si>
  <si>
    <t>1-1/2 PVC Sch40 Female ADPT (SPIGxFIPT)</t>
  </si>
  <si>
    <t>P15730</t>
  </si>
  <si>
    <t>478-020</t>
  </si>
  <si>
    <t>2 PVC Sch40 Female ADPT (SPIGxFIPT)</t>
  </si>
  <si>
    <t>P15731</t>
  </si>
  <si>
    <t>479-005</t>
  </si>
  <si>
    <t>1/2 PVC Sch40 Deep Socket CPLG</t>
  </si>
  <si>
    <t>P15732</t>
  </si>
  <si>
    <t>479-007</t>
  </si>
  <si>
    <t>3/4 PVC Sch40 Deep Socket CPLG</t>
  </si>
  <si>
    <t>P15733</t>
  </si>
  <si>
    <t>479-010</t>
  </si>
  <si>
    <t>1 PVC Sch40 Deep Socket CPLG</t>
  </si>
  <si>
    <t>P15734</t>
  </si>
  <si>
    <t>479-012</t>
  </si>
  <si>
    <t>1-1/4 PVC Sch40 Deep Socket CPLG</t>
  </si>
  <si>
    <t>P15735</t>
  </si>
  <si>
    <t>479-015</t>
  </si>
  <si>
    <t>1-1/2 PVC Sch40 Deep Socket CPLG</t>
  </si>
  <si>
    <t>P15736</t>
  </si>
  <si>
    <t>479-020</t>
  </si>
  <si>
    <t>2 PVC Sch40 Deep Socket CPLG</t>
  </si>
  <si>
    <t>P15737</t>
  </si>
  <si>
    <t>479-025</t>
  </si>
  <si>
    <t>2-1/2 PVC Sch40 Deep Socket CPLG</t>
  </si>
  <si>
    <t>P15738</t>
  </si>
  <si>
    <t>479-030</t>
  </si>
  <si>
    <t>3 PVC Sch40 Deep Socket CPLG</t>
  </si>
  <si>
    <t>P15739</t>
  </si>
  <si>
    <t>479-040</t>
  </si>
  <si>
    <t>4 PVC Sch40 Deep Socket CPLG</t>
  </si>
  <si>
    <t>P15740</t>
  </si>
  <si>
    <t>479-060</t>
  </si>
  <si>
    <t>6 PVC Sch40 Deep Socket CPLG</t>
  </si>
  <si>
    <t>P11468</t>
  </si>
  <si>
    <t>497-005</t>
  </si>
  <si>
    <t>1/2 PVC Sch40 Union w/O-ring Seal</t>
  </si>
  <si>
    <t>P11469</t>
  </si>
  <si>
    <t>497-007</t>
  </si>
  <si>
    <t>3/4 PVC Sch40 Union w/O-ring Seal</t>
  </si>
  <si>
    <t>P11470</t>
  </si>
  <si>
    <t>497-010</t>
  </si>
  <si>
    <t>1 PVC Sch40 Union w/O-ring Seal</t>
  </si>
  <si>
    <t>P11473</t>
  </si>
  <si>
    <t>497-012</t>
  </si>
  <si>
    <t>1-1/4 PVC Sch40 Union w/O-ring Seal</t>
  </si>
  <si>
    <t>P11474</t>
  </si>
  <si>
    <t>497-015</t>
  </si>
  <si>
    <t>1-1/2 PVC Sch40 Union w/O-ring Seal</t>
  </si>
  <si>
    <t>P11475</t>
  </si>
  <si>
    <t>497-020</t>
  </si>
  <si>
    <t>2 PVC Sch40 Union w/O-ring Seal</t>
  </si>
  <si>
    <t>P15741</t>
  </si>
  <si>
    <t>498-005</t>
  </si>
  <si>
    <t>1/2 PVC Sch40 Union w/O-ring Seal (FIPTxFIPT)</t>
  </si>
  <si>
    <t>P15742</t>
  </si>
  <si>
    <t>498-007</t>
  </si>
  <si>
    <t>3/4 PVC Sch40 Union w/O-ring Seal (FIPTxFIPT)</t>
  </si>
  <si>
    <t>P15743</t>
  </si>
  <si>
    <t>498-010</t>
  </si>
  <si>
    <t>1 PVC Sch40 Union w/O-ring Seal (FIPTxFIPT)</t>
  </si>
  <si>
    <t>P15744</t>
  </si>
  <si>
    <t>498-012</t>
  </si>
  <si>
    <t>1-1/4 PVC Sch40 Union w/O-ring Seal (FIPTxFIPT)</t>
  </si>
  <si>
    <t>P15745</t>
  </si>
  <si>
    <t>498-015</t>
  </si>
  <si>
    <t>1-1/2 PVC Sch40 Union w/O-ring Seal (FIPTxFIPT)</t>
  </si>
  <si>
    <t>P15746</t>
  </si>
  <si>
    <t>498-020</t>
  </si>
  <si>
    <t>2 PVC Sch40 Union w/O-ring Seal (FIPTxFIPT)</t>
  </si>
  <si>
    <t>P15747</t>
  </si>
  <si>
    <t>FSF-050</t>
  </si>
  <si>
    <t>1/2 PVC Sch40 Expand Repair CPLG (SOCxSPIG)</t>
  </si>
  <si>
    <t>P15748</t>
  </si>
  <si>
    <t>FSF-075</t>
  </si>
  <si>
    <t>3/4 PVC Sch40 Expand Repair CPLG (SOCxSPIG)</t>
  </si>
  <si>
    <t>P15749</t>
  </si>
  <si>
    <t>FSF-100</t>
  </si>
  <si>
    <t>1 PVC Sch40 Expand Repair CPLG (SOCxSPIG)</t>
  </si>
  <si>
    <t>P15750</t>
  </si>
  <si>
    <t>FSF-125</t>
  </si>
  <si>
    <t>1-1/4 PVC Sch40 Expand Repair CPLG (SOCxSPIG)</t>
  </si>
  <si>
    <t>P15751</t>
  </si>
  <si>
    <t>FSF-150</t>
  </si>
  <si>
    <t>1-1/2 PVC Sch40 Expand Repair CPLG (SOCxSPIG)</t>
  </si>
  <si>
    <t>P15752</t>
  </si>
  <si>
    <t>FSF-200</t>
  </si>
  <si>
    <t>2 PVC Sch40 Expand Repair CPLG (SOCxSPIG)</t>
  </si>
  <si>
    <t>P15753</t>
  </si>
  <si>
    <t>FSF-250</t>
  </si>
  <si>
    <t>2-1/2 PVC Sch40 Expand Repair CPLG (SOCxSPIG)</t>
  </si>
  <si>
    <t>P15754</t>
  </si>
  <si>
    <t>FSF-300</t>
  </si>
  <si>
    <t>3 PVC Sch40 Expand Repair CPLG (SOCxSPIG)</t>
  </si>
  <si>
    <t>P15755</t>
  </si>
  <si>
    <t>FSF-400</t>
  </si>
  <si>
    <t>4 PVC Sch40 Expand Repair CPLG (SOCxSPIG)</t>
  </si>
  <si>
    <t>P15756</t>
  </si>
  <si>
    <t>FSF-600</t>
  </si>
  <si>
    <t>6 PVC Sch40 Expand Repair CPLG (SOCxSPIG)</t>
  </si>
  <si>
    <t>P15757</t>
  </si>
  <si>
    <t>IR90-05</t>
  </si>
  <si>
    <t>1/2 PVC Sch40 Comp. CPLG (GASKETxGASKET)</t>
  </si>
  <si>
    <t>P15758</t>
  </si>
  <si>
    <t>IR90-07</t>
  </si>
  <si>
    <t>3/4 PVC Sch40 Comp. CPLG (GASKETxGASKET)</t>
  </si>
  <si>
    <t>P15759</t>
  </si>
  <si>
    <t>IR90-10</t>
  </si>
  <si>
    <t>1 PVC Sch40 Comp. CPLG (GASKETxGASKET)</t>
  </si>
  <si>
    <t>P15760</t>
  </si>
  <si>
    <t>IR90-12</t>
  </si>
  <si>
    <t>1-1/4 PVC Sch40 Comp. CPLG (GASKETxGASKET)</t>
  </si>
  <si>
    <t>P15761</t>
  </si>
  <si>
    <t>IR90-15</t>
  </si>
  <si>
    <t>1-1/2 PVC Sch40 Comp. CPLG (GASKETxGASKET)</t>
  </si>
  <si>
    <t>P15762</t>
  </si>
  <si>
    <t>IR90-20</t>
  </si>
  <si>
    <t>2 PVC Sch40 Comp. CPLG (GASKETxGASKET)</t>
  </si>
  <si>
    <t>P15763</t>
  </si>
  <si>
    <t>IR90-25</t>
  </si>
  <si>
    <t>2-1/2 PVC Sch40 Comp. CPLG (GASKETxGASKET)</t>
  </si>
  <si>
    <t>P15764</t>
  </si>
  <si>
    <t>IR90-30</t>
  </si>
  <si>
    <t>3 PVC Sch40 Comp. CPLG (GASKETxGASKET)</t>
  </si>
  <si>
    <t>P15765</t>
  </si>
  <si>
    <t>IR90-40</t>
  </si>
  <si>
    <t>4 PVC Sch40 Comp. CPLG (GASKETxGASKET)</t>
  </si>
  <si>
    <t>P15766</t>
  </si>
  <si>
    <t>IR90-60</t>
  </si>
  <si>
    <t>6 PVC Sch40 Comp. CPLG (GASKETxGASKET)</t>
  </si>
  <si>
    <t>P15767</t>
  </si>
  <si>
    <t>IR91-05</t>
  </si>
  <si>
    <t>1/2 PVC Sch40 Comp. Tee (GASKETxGASKETxFIPT)</t>
  </si>
  <si>
    <t>P15768</t>
  </si>
  <si>
    <t>IR91-07</t>
  </si>
  <si>
    <t>3/4 PVC Sch40 Comp. Tee (GASKETxGASKETxFIPT)</t>
  </si>
  <si>
    <t>P15769</t>
  </si>
  <si>
    <t>IR91-10</t>
  </si>
  <si>
    <t>1 PVC Sch40 Comp. Tee (GASKETxGASKETxFIPT)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</si>
</sst>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&quot;$&quot;#,##0.00"/>
    <numFmt numFmtId="165" formatCode="_-&quot;$&quot;* #,##0.00_-;\-&quot;$&quot;* #,##0.00_-;_-&quot;$&quot;* &quot;-&quot;??_-;_-@_-"/>
    <numFmt numFmtId="166" formatCode="0.000"/>
    <numFmt numFmtId="167" formatCode="_-&quot;$&quot;* #,##0.0000_-;\-&quot;$&quot;* #,##0.0000_-;_-&quot;$&quot;* &quot;-&quot;??_-;_-@_-"/>
    <numFmt numFmtId="168" formatCode="&quot;$&quot;#,##0.0000"/>
    <numFmt numFmtId="169" formatCode="0.0000"/>
    <numFmt numFmtId="170" formatCode="0.00_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charset val="134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宋体"/>
      <charset val="134"/>
    </font>
    <font>
      <sz val="11"/>
      <color theme="1"/>
      <name val="Calibri"/>
      <family val="2"/>
    </font>
    <font>
      <sz val="11"/>
      <name val="宋体"/>
      <charset val="134"/>
    </font>
    <font>
      <sz val="12"/>
      <name val="宋体"/>
      <charset val="134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9" fillId="0" borderId="0"/>
  </cellStyleXfs>
  <cellXfs count="129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2" fillId="0" borderId="3" xfId="1" applyNumberFormat="1" applyFont="1" applyBorder="1" applyAlignment="1" applyProtection="1">
      <alignment vertical="center" wrapText="1"/>
      <protection hidden="1"/>
    </xf>
    <xf numFmtId="165" fontId="4" fillId="0" borderId="4" xfId="1" applyNumberFormat="1" applyFont="1" applyBorder="1" applyAlignment="1" applyProtection="1">
      <alignment horizontal="center" vertical="center" wrapText="1"/>
      <protection hidden="1"/>
    </xf>
    <xf numFmtId="166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1" fontId="5" fillId="0" borderId="4" xfId="0" applyNumberFormat="1" applyFont="1" applyBorder="1" applyAlignment="1" applyProtection="1">
      <alignment horizontal="center" vertical="center" wrapText="1"/>
      <protection hidden="1"/>
    </xf>
    <xf numFmtId="168" fontId="5" fillId="0" borderId="2" xfId="0" applyNumberFormat="1" applyFont="1" applyBorder="1" applyAlignment="1" applyProtection="1">
      <alignment horizontal="center" vertical="center" wrapText="1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164" fontId="2" fillId="0" borderId="0" xfId="1" applyNumberFormat="1" applyFont="1" applyBorder="1" applyAlignment="1" applyProtection="1">
      <alignment vertical="center" wrapText="1"/>
      <protection hidden="1"/>
    </xf>
    <xf numFmtId="165" fontId="4" fillId="0" borderId="7" xfId="1" applyNumberFormat="1" applyFont="1" applyBorder="1" applyAlignment="1" applyProtection="1">
      <alignment horizontal="center"/>
      <protection hidden="1"/>
    </xf>
    <xf numFmtId="169" fontId="6" fillId="0" borderId="8" xfId="0" applyNumberFormat="1" applyFont="1" applyBorder="1" applyAlignment="1" applyProtection="1">
      <alignment horizontal="center"/>
      <protection hidden="1"/>
    </xf>
    <xf numFmtId="167" fontId="2" fillId="0" borderId="9" xfId="0" applyNumberFormat="1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/>
      <protection hidden="1"/>
    </xf>
    <xf numFmtId="1" fontId="2" fillId="0" borderId="10" xfId="0" applyNumberFormat="1" applyFont="1" applyBorder="1" applyAlignment="1" applyProtection="1">
      <alignment horizontal="center"/>
      <protection hidden="1"/>
    </xf>
    <xf numFmtId="168" fontId="2" fillId="0" borderId="4" xfId="0" applyNumberFormat="1" applyFont="1" applyBorder="1" applyAlignment="1" applyProtection="1">
      <alignment horizontal="center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2" xfId="0" quotePrefix="1" applyFont="1" applyFill="1" applyBorder="1" applyAlignment="1" applyProtection="1">
      <alignment horizontal="center" vertical="center" wrapText="1"/>
      <protection hidden="1"/>
    </xf>
    <xf numFmtId="164" fontId="7" fillId="2" borderId="12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2" xfId="1" applyNumberFormat="1" applyFont="1" applyFill="1" applyBorder="1" applyAlignment="1" applyProtection="1">
      <alignment horizontal="center" vertical="center" wrapText="1"/>
      <protection hidden="1"/>
    </xf>
    <xf numFmtId="44" fontId="7" fillId="2" borderId="12" xfId="1" applyFont="1" applyFill="1" applyBorder="1" applyAlignment="1" applyProtection="1">
      <alignment horizontal="center" vertical="center" wrapText="1"/>
      <protection hidden="1"/>
    </xf>
    <xf numFmtId="167" fontId="7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2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5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4" xfId="0" applyNumberFormat="1" applyFont="1" applyFill="1" applyBorder="1" applyAlignment="1" applyProtection="1">
      <alignment horizontal="center" vertical="center" wrapText="1"/>
      <protection hidden="1"/>
    </xf>
    <xf numFmtId="165" fontId="7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17" xfId="2" applyFont="1" applyBorder="1" applyAlignment="1" applyProtection="1">
      <alignment horizontal="center" vertical="center" wrapText="1"/>
      <protection hidden="1"/>
    </xf>
    <xf numFmtId="49" fontId="2" fillId="0" borderId="18" xfId="2" applyNumberFormat="1" applyFont="1" applyBorder="1" applyAlignment="1" applyProtection="1">
      <alignment horizontal="center" vertical="center"/>
      <protection hidden="1"/>
    </xf>
    <xf numFmtId="0" fontId="12" fillId="0" borderId="18" xfId="2" applyFont="1" applyBorder="1" applyAlignment="1" applyProtection="1">
      <alignment horizontal="left" vertical="center" wrapText="1"/>
      <protection hidden="1"/>
    </xf>
    <xf numFmtId="165" fontId="12" fillId="0" borderId="18" xfId="1" applyNumberFormat="1" applyFont="1" applyFill="1" applyBorder="1" applyAlignment="1" applyProtection="1">
      <alignment horizontal="center" vertical="center"/>
      <protection hidden="1"/>
    </xf>
    <xf numFmtId="169" fontId="12" fillId="0" borderId="18" xfId="1" applyNumberFormat="1" applyFont="1" applyFill="1" applyBorder="1" applyAlignment="1" applyProtection="1">
      <alignment horizontal="center" vertical="center"/>
      <protection hidden="1"/>
    </xf>
    <xf numFmtId="167" fontId="12" fillId="0" borderId="18" xfId="1" applyNumberFormat="1" applyFont="1" applyFill="1" applyBorder="1" applyAlignment="1" applyProtection="1">
      <alignment horizontal="center" vertical="center"/>
      <protection hidden="1"/>
    </xf>
    <xf numFmtId="0" fontId="12" fillId="0" borderId="18" xfId="2" applyFont="1" applyBorder="1" applyAlignment="1" applyProtection="1">
      <alignment horizontal="center" vertical="center"/>
      <protection hidden="1"/>
    </xf>
    <xf numFmtId="0" fontId="12" fillId="3" borderId="18" xfId="1" applyNumberFormat="1" applyFont="1" applyFill="1" applyBorder="1" applyAlignment="1">
      <alignment horizontal="center" vertical="center"/>
    </xf>
    <xf numFmtId="165" fontId="12" fillId="0" borderId="19" xfId="1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 applyProtection="1">
      <protection hidden="1"/>
    </xf>
    <xf numFmtId="165" fontId="13" fillId="0" borderId="0" xfId="2" applyNumberFormat="1" applyFont="1" applyProtection="1">
      <protection hidden="1"/>
    </xf>
    <xf numFmtId="0" fontId="14" fillId="0" borderId="0" xfId="2" applyFont="1" applyProtection="1">
      <protection hidden="1"/>
    </xf>
    <xf numFmtId="49" fontId="2" fillId="0" borderId="20" xfId="2" applyNumberFormat="1" applyFont="1" applyBorder="1" applyAlignment="1" applyProtection="1">
      <alignment horizontal="center" vertical="center"/>
      <protection hidden="1"/>
    </xf>
    <xf numFmtId="0" fontId="12" fillId="0" borderId="20" xfId="2" applyFont="1" applyBorder="1" applyAlignment="1" applyProtection="1">
      <alignment horizontal="left" vertical="center" wrapText="1"/>
      <protection hidden="1"/>
    </xf>
    <xf numFmtId="165" fontId="12" fillId="0" borderId="20" xfId="1" applyNumberFormat="1" applyFont="1" applyFill="1" applyBorder="1" applyAlignment="1" applyProtection="1">
      <alignment horizontal="center" vertical="center"/>
      <protection hidden="1"/>
    </xf>
    <xf numFmtId="169" fontId="12" fillId="0" borderId="20" xfId="1" applyNumberFormat="1" applyFont="1" applyFill="1" applyBorder="1" applyAlignment="1" applyProtection="1">
      <alignment horizontal="center" vertical="center"/>
      <protection hidden="1"/>
    </xf>
    <xf numFmtId="0" fontId="12" fillId="0" borderId="20" xfId="2" applyFont="1" applyBorder="1" applyAlignment="1" applyProtection="1">
      <alignment horizontal="center" vertical="center"/>
      <protection hidden="1"/>
    </xf>
    <xf numFmtId="0" fontId="12" fillId="3" borderId="20" xfId="1" applyNumberFormat="1" applyFont="1" applyFill="1" applyBorder="1" applyAlignment="1">
      <alignment horizontal="center" vertical="center"/>
    </xf>
    <xf numFmtId="0" fontId="11" fillId="0" borderId="22" xfId="2" applyFont="1" applyBorder="1" applyAlignment="1" applyProtection="1">
      <alignment horizontal="center" vertical="center" wrapText="1"/>
      <protection hidden="1"/>
    </xf>
    <xf numFmtId="49" fontId="2" fillId="0" borderId="23" xfId="2" applyNumberFormat="1" applyFont="1" applyBorder="1" applyAlignment="1" applyProtection="1">
      <alignment horizontal="center" vertical="center"/>
      <protection hidden="1"/>
    </xf>
    <xf numFmtId="0" fontId="12" fillId="0" borderId="23" xfId="2" applyFont="1" applyBorder="1" applyAlignment="1" applyProtection="1">
      <alignment horizontal="left" vertical="center" wrapText="1"/>
      <protection hidden="1"/>
    </xf>
    <xf numFmtId="165" fontId="12" fillId="0" borderId="23" xfId="1" applyNumberFormat="1" applyFont="1" applyFill="1" applyBorder="1" applyAlignment="1" applyProtection="1">
      <alignment horizontal="center" vertical="center"/>
      <protection hidden="1"/>
    </xf>
    <xf numFmtId="169" fontId="12" fillId="0" borderId="23" xfId="1" applyNumberFormat="1" applyFont="1" applyFill="1" applyBorder="1" applyAlignment="1" applyProtection="1">
      <alignment horizontal="center" vertical="center"/>
      <protection hidden="1"/>
    </xf>
    <xf numFmtId="167" fontId="12" fillId="0" borderId="24" xfId="1" applyNumberFormat="1" applyFont="1" applyFill="1" applyBorder="1" applyAlignment="1" applyProtection="1">
      <alignment horizontal="center" vertical="center"/>
      <protection hidden="1"/>
    </xf>
    <xf numFmtId="0" fontId="12" fillId="0" borderId="23" xfId="2" applyFont="1" applyBorder="1" applyAlignment="1" applyProtection="1">
      <alignment horizontal="center" vertical="center"/>
      <protection hidden="1"/>
    </xf>
    <xf numFmtId="0" fontId="12" fillId="3" borderId="23" xfId="1" applyNumberFormat="1" applyFont="1" applyFill="1" applyBorder="1" applyAlignment="1">
      <alignment horizontal="center" vertical="center"/>
    </xf>
    <xf numFmtId="165" fontId="12" fillId="0" borderId="25" xfId="1" applyNumberFormat="1" applyFont="1" applyFill="1" applyBorder="1" applyAlignment="1" applyProtection="1">
      <alignment horizontal="center" vertical="center"/>
      <protection hidden="1"/>
    </xf>
    <xf numFmtId="0" fontId="2" fillId="0" borderId="18" xfId="2" applyFont="1" applyBorder="1" applyAlignment="1" applyProtection="1">
      <alignment horizontal="center" vertical="center"/>
      <protection hidden="1"/>
    </xf>
    <xf numFmtId="0" fontId="15" fillId="0" borderId="0" xfId="2" applyFont="1" applyProtection="1">
      <protection hidden="1"/>
    </xf>
    <xf numFmtId="0" fontId="9" fillId="0" borderId="0" xfId="2" applyProtection="1">
      <protection hidden="1"/>
    </xf>
    <xf numFmtId="49" fontId="2" fillId="0" borderId="4" xfId="2" applyNumberFormat="1" applyFont="1" applyBorder="1" applyAlignment="1" applyProtection="1">
      <alignment horizontal="center" vertical="center"/>
      <protection hidden="1"/>
    </xf>
    <xf numFmtId="0" fontId="12" fillId="0" borderId="4" xfId="2" applyFont="1" applyBorder="1" applyAlignment="1" applyProtection="1">
      <alignment horizontal="left" vertical="center" wrapText="1"/>
      <protection hidden="1"/>
    </xf>
    <xf numFmtId="165" fontId="12" fillId="0" borderId="4" xfId="1" applyNumberFormat="1" applyFont="1" applyFill="1" applyBorder="1" applyAlignment="1" applyProtection="1">
      <alignment horizontal="center" vertical="center"/>
      <protection hidden="1"/>
    </xf>
    <xf numFmtId="169" fontId="12" fillId="0" borderId="4" xfId="1" applyNumberFormat="1" applyFont="1" applyFill="1" applyBorder="1" applyAlignment="1" applyProtection="1">
      <alignment horizontal="center" vertical="center"/>
      <protection hidden="1"/>
    </xf>
    <xf numFmtId="167" fontId="12" fillId="0" borderId="10" xfId="1" applyNumberFormat="1" applyFont="1" applyFill="1" applyBorder="1" applyAlignment="1" applyProtection="1">
      <alignment horizontal="center" vertical="center"/>
      <protection hidden="1"/>
    </xf>
    <xf numFmtId="0" fontId="12" fillId="0" borderId="4" xfId="2" applyFont="1" applyBorder="1" applyAlignment="1" applyProtection="1">
      <alignment horizontal="center" vertical="center"/>
      <protection hidden="1"/>
    </xf>
    <xf numFmtId="0" fontId="12" fillId="3" borderId="4" xfId="1" applyNumberFormat="1" applyFont="1" applyFill="1" applyBorder="1" applyAlignment="1">
      <alignment horizontal="center" vertical="center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0" fontId="11" fillId="0" borderId="27" xfId="2" applyFont="1" applyBorder="1" applyAlignment="1" applyProtection="1">
      <alignment horizontal="center" vertical="center" wrapText="1"/>
      <protection hidden="1"/>
    </xf>
    <xf numFmtId="49" fontId="2" fillId="0" borderId="28" xfId="2" applyNumberFormat="1" applyFont="1" applyBorder="1" applyAlignment="1" applyProtection="1">
      <alignment horizontal="center" vertical="center"/>
      <protection hidden="1"/>
    </xf>
    <xf numFmtId="0" fontId="12" fillId="0" borderId="28" xfId="2" applyFont="1" applyBorder="1" applyAlignment="1" applyProtection="1">
      <alignment horizontal="left" vertical="center" wrapText="1"/>
      <protection hidden="1"/>
    </xf>
    <xf numFmtId="165" fontId="12" fillId="0" borderId="28" xfId="1" applyNumberFormat="1" applyFont="1" applyFill="1" applyBorder="1" applyAlignment="1" applyProtection="1">
      <alignment horizontal="center" vertical="center"/>
      <protection hidden="1"/>
    </xf>
    <xf numFmtId="169" fontId="12" fillId="0" borderId="28" xfId="1" applyNumberFormat="1" applyFont="1" applyFill="1" applyBorder="1" applyAlignment="1" applyProtection="1">
      <alignment horizontal="center" vertical="center"/>
      <protection hidden="1"/>
    </xf>
    <xf numFmtId="167" fontId="12" fillId="0" borderId="28" xfId="1" applyNumberFormat="1" applyFont="1" applyFill="1" applyBorder="1" applyAlignment="1" applyProtection="1">
      <alignment horizontal="center" vertical="center"/>
      <protection hidden="1"/>
    </xf>
    <xf numFmtId="0" fontId="12" fillId="0" borderId="28" xfId="2" applyFont="1" applyBorder="1" applyAlignment="1" applyProtection="1">
      <alignment horizontal="center" vertical="center"/>
      <protection hidden="1"/>
    </xf>
    <xf numFmtId="0" fontId="12" fillId="3" borderId="28" xfId="1" applyNumberFormat="1" applyFont="1" applyFill="1" applyBorder="1" applyAlignment="1">
      <alignment horizontal="center" vertical="center"/>
    </xf>
    <xf numFmtId="165" fontId="12" fillId="0" borderId="29" xfId="1" applyNumberFormat="1" applyFont="1" applyFill="1" applyBorder="1" applyAlignment="1" applyProtection="1">
      <alignment horizontal="center" vertical="center"/>
      <protection hidden="1"/>
    </xf>
    <xf numFmtId="0" fontId="2" fillId="0" borderId="18" xfId="3" applyFont="1" applyBorder="1" applyAlignment="1" applyProtection="1">
      <alignment horizontal="center" vertical="center" wrapText="1"/>
      <protection hidden="1"/>
    </xf>
    <xf numFmtId="0" fontId="2" fillId="0" borderId="4" xfId="3" applyFont="1" applyBorder="1" applyAlignment="1" applyProtection="1">
      <alignment horizontal="center" vertical="center" wrapText="1"/>
      <protection hidden="1"/>
    </xf>
    <xf numFmtId="0" fontId="2" fillId="0" borderId="20" xfId="2" applyFont="1" applyBorder="1" applyAlignment="1" applyProtection="1">
      <alignment horizontal="center" vertical="center"/>
      <protection hidden="1"/>
    </xf>
    <xf numFmtId="49" fontId="2" fillId="0" borderId="18" xfId="4" applyNumberFormat="1" applyFont="1" applyBorder="1" applyAlignment="1" applyProtection="1">
      <alignment horizontal="center" vertical="center" wrapText="1"/>
      <protection hidden="1"/>
    </xf>
    <xf numFmtId="49" fontId="2" fillId="0" borderId="20" xfId="4" applyNumberFormat="1" applyFont="1" applyBorder="1" applyAlignment="1" applyProtection="1">
      <alignment horizontal="center" vertical="center" wrapText="1"/>
      <protection hidden="1"/>
    </xf>
    <xf numFmtId="0" fontId="17" fillId="0" borderId="20" xfId="2" applyFont="1" applyBorder="1" applyAlignment="1" applyProtection="1">
      <alignment horizontal="center" vertical="center"/>
      <protection hidden="1"/>
    </xf>
    <xf numFmtId="0" fontId="17" fillId="0" borderId="4" xfId="2" applyFont="1" applyBorder="1" applyAlignment="1" applyProtection="1">
      <alignment horizontal="center" vertical="center"/>
      <protection hidden="1"/>
    </xf>
    <xf numFmtId="49" fontId="2" fillId="0" borderId="18" xfId="5" applyNumberFormat="1" applyFont="1" applyBorder="1" applyAlignment="1" applyProtection="1">
      <alignment horizontal="center" vertical="center" wrapText="1"/>
      <protection hidden="1"/>
    </xf>
    <xf numFmtId="49" fontId="2" fillId="0" borderId="4" xfId="5" applyNumberFormat="1" applyFont="1" applyBorder="1" applyAlignment="1" applyProtection="1">
      <alignment horizontal="center" vertical="center" wrapText="1"/>
      <protection hidden="1"/>
    </xf>
    <xf numFmtId="49" fontId="2" fillId="0" borderId="28" xfId="5" applyNumberFormat="1" applyFont="1" applyBorder="1" applyAlignment="1" applyProtection="1">
      <alignment horizontal="center" vertical="center" wrapText="1"/>
      <protection hidden="1"/>
    </xf>
    <xf numFmtId="0" fontId="12" fillId="0" borderId="0" xfId="6" applyFont="1" applyAlignment="1" applyProtection="1">
      <alignment horizontal="center" vertical="center"/>
      <protection hidden="1"/>
    </xf>
    <xf numFmtId="165" fontId="12" fillId="0" borderId="0" xfId="6" applyNumberFormat="1" applyFont="1" applyAlignment="1" applyProtection="1">
      <alignment horizontal="center" vertical="center"/>
      <protection hidden="1"/>
    </xf>
    <xf numFmtId="0" fontId="10" fillId="0" borderId="30" xfId="2" applyFont="1" applyBorder="1" applyAlignment="1" applyProtection="1">
      <alignment horizontal="left" vertical="top"/>
      <protection hidden="1"/>
    </xf>
    <xf numFmtId="0" fontId="11" fillId="0" borderId="31" xfId="2" applyFont="1" applyBorder="1" applyAlignment="1" applyProtection="1">
      <alignment horizontal="center" vertical="center" wrapText="1"/>
      <protection hidden="1"/>
    </xf>
    <xf numFmtId="0" fontId="2" fillId="0" borderId="20" xfId="3" applyFont="1" applyBorder="1" applyAlignment="1" applyProtection="1">
      <alignment horizontal="center" vertical="center" wrapText="1"/>
      <protection hidden="1"/>
    </xf>
    <xf numFmtId="0" fontId="19" fillId="0" borderId="32" xfId="7" applyFont="1" applyBorder="1" applyAlignment="1" applyProtection="1">
      <alignment horizontal="left" vertical="top"/>
      <protection hidden="1"/>
    </xf>
    <xf numFmtId="0" fontId="20" fillId="0" borderId="30" xfId="7" applyFont="1" applyBorder="1" applyAlignment="1" applyProtection="1">
      <alignment horizontal="center" vertical="center" wrapText="1"/>
      <protection hidden="1"/>
    </xf>
    <xf numFmtId="0" fontId="11" fillId="0" borderId="30" xfId="2" applyFont="1" applyBorder="1" applyAlignment="1" applyProtection="1">
      <alignment horizontal="center" vertical="center" wrapText="1"/>
      <protection hidden="1"/>
    </xf>
    <xf numFmtId="0" fontId="21" fillId="0" borderId="0" xfId="2" applyFont="1" applyProtection="1">
      <protection hidden="1"/>
    </xf>
    <xf numFmtId="0" fontId="2" fillId="0" borderId="27" xfId="2" applyFont="1" applyBorder="1" applyAlignment="1" applyProtection="1">
      <alignment horizontal="center" vertical="center" wrapText="1"/>
      <protection hidden="1"/>
    </xf>
    <xf numFmtId="0" fontId="12" fillId="0" borderId="33" xfId="2" applyFont="1" applyBorder="1" applyAlignment="1" applyProtection="1">
      <alignment horizontal="left" vertical="center" wrapText="1"/>
      <protection hidden="1"/>
    </xf>
    <xf numFmtId="0" fontId="2" fillId="0" borderId="17" xfId="2" applyFont="1" applyBorder="1" applyAlignment="1" applyProtection="1">
      <alignment horizontal="center" vertical="center" wrapText="1"/>
      <protection hidden="1"/>
    </xf>
    <xf numFmtId="0" fontId="12" fillId="0" borderId="34" xfId="2" applyFont="1" applyBorder="1" applyAlignment="1" applyProtection="1">
      <alignment horizontal="left" vertical="center" wrapText="1"/>
      <protection hidden="1"/>
    </xf>
    <xf numFmtId="0" fontId="2" fillId="0" borderId="22" xfId="2" applyFont="1" applyBorder="1" applyAlignment="1" applyProtection="1">
      <alignment horizontal="center" vertical="center" wrapText="1"/>
      <protection hidden="1"/>
    </xf>
    <xf numFmtId="0" fontId="12" fillId="0" borderId="35" xfId="2" applyFont="1" applyBorder="1" applyAlignment="1" applyProtection="1">
      <alignment horizontal="left" vertical="center" wrapText="1"/>
      <protection hidden="1"/>
    </xf>
    <xf numFmtId="0" fontId="15" fillId="0" borderId="0" xfId="2" applyFont="1" applyAlignment="1" applyProtection="1">
      <alignment horizontal="left"/>
      <protection hidden="1"/>
    </xf>
    <xf numFmtId="0" fontId="15" fillId="0" borderId="0" xfId="2" applyFont="1" applyAlignment="1" applyProtection="1">
      <alignment horizontal="left" vertical="center" wrapText="1"/>
      <protection hidden="1"/>
    </xf>
    <xf numFmtId="0" fontId="23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 wrapText="1"/>
      <protection hidden="1"/>
    </xf>
    <xf numFmtId="165" fontId="15" fillId="0" borderId="0" xfId="1" applyNumberFormat="1" applyFont="1" applyFill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167" fontId="15" fillId="0" borderId="0" xfId="2" applyNumberFormat="1" applyFont="1" applyAlignment="1" applyProtection="1">
      <alignment horizontal="center" vertical="center"/>
      <protection hidden="1"/>
    </xf>
    <xf numFmtId="170" fontId="15" fillId="0" borderId="0" xfId="2" applyNumberFormat="1" applyFont="1" applyProtection="1">
      <protection hidden="1"/>
    </xf>
    <xf numFmtId="0" fontId="15" fillId="0" borderId="0" xfId="2" applyFont="1" applyAlignment="1">
      <alignment horizontal="center" vertical="center"/>
    </xf>
    <xf numFmtId="165" fontId="15" fillId="0" borderId="0" xfId="2" applyNumberFormat="1" applyFont="1" applyProtection="1">
      <protection hidden="1"/>
    </xf>
    <xf numFmtId="165" fontId="9" fillId="0" borderId="0" xfId="2" applyNumberFormat="1" applyProtection="1"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10" fillId="0" borderId="16" xfId="2" applyFont="1" applyBorder="1" applyAlignment="1" applyProtection="1">
      <alignment horizontal="left" vertical="top"/>
      <protection hidden="1"/>
    </xf>
    <xf numFmtId="0" fontId="10" fillId="0" borderId="21" xfId="2" applyFont="1" applyBorder="1" applyAlignment="1" applyProtection="1">
      <alignment horizontal="left" vertical="top"/>
      <protection hidden="1"/>
    </xf>
    <xf numFmtId="0" fontId="10" fillId="0" borderId="8" xfId="2" applyFont="1" applyBorder="1" applyAlignment="1" applyProtection="1">
      <alignment horizontal="left" vertical="top"/>
      <protection hidden="1"/>
    </xf>
    <xf numFmtId="0" fontId="10" fillId="0" borderId="8" xfId="2" applyFont="1" applyBorder="1" applyAlignment="1" applyProtection="1">
      <alignment horizontal="left" vertical="top" wrapText="1"/>
      <protection hidden="1"/>
    </xf>
    <xf numFmtId="0" fontId="10" fillId="0" borderId="16" xfId="2" applyFont="1" applyBorder="1" applyAlignment="1" applyProtection="1">
      <alignment horizontal="left" vertical="top" wrapText="1"/>
      <protection hidden="1"/>
    </xf>
    <xf numFmtId="0" fontId="10" fillId="0" borderId="21" xfId="2" applyFont="1" applyBorder="1" applyAlignment="1" applyProtection="1">
      <alignment horizontal="left" vertical="top" wrapText="1"/>
      <protection hidden="1"/>
    </xf>
    <xf numFmtId="0" fontId="22" fillId="0" borderId="8" xfId="2" applyFont="1" applyBorder="1" applyAlignment="1" applyProtection="1">
      <alignment horizontal="left" vertical="top"/>
      <protection hidden="1"/>
    </xf>
    <xf numFmtId="0" fontId="22" fillId="0" borderId="16" xfId="2" applyFont="1" applyBorder="1" applyAlignment="1" applyProtection="1">
      <alignment horizontal="left" vertical="top"/>
      <protection hidden="1"/>
    </xf>
    <xf numFmtId="0" fontId="22" fillId="0" borderId="21" xfId="2" applyFont="1" applyBorder="1" applyAlignment="1" applyProtection="1">
      <alignment horizontal="left" vertical="top"/>
      <protection hidden="1"/>
    </xf>
  </cellXfs>
  <cellStyles count="8">
    <cellStyle name="Currency" xfId="1" builtinId="4"/>
    <cellStyle name="Normal" xfId="0" builtinId="0"/>
    <cellStyle name="Normal 24" xfId="2" xr:uid="{4E4C92A1-57E3-44F0-AF8B-6188B025C7AB}"/>
    <cellStyle name="Normal 3 7" xfId="7" xr:uid="{2145CD2C-774F-4CBF-AE9C-1CA86C8623BB}"/>
    <cellStyle name="常规_DWV availabiliy" xfId="6" xr:uid="{C8901963-E91E-402E-8D02-AC7345F1422A}"/>
    <cellStyle name="常规_DWV Fittings_1" xfId="3" xr:uid="{2DCA1713-C2B8-408F-BD50-42018F311710}"/>
    <cellStyle name="常规_Sch40 availability_20" xfId="4" xr:uid="{EEC15647-8061-4B1D-9797-F46578027183}"/>
    <cellStyle name="常规_Sch40 availability_34" xfId="5" xr:uid="{4144B562-8643-47B1-B185-EFC0E581D957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emf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295388</xdr:colOff>
      <xdr:row>1</xdr:row>
      <xdr:rowOff>54079</xdr:rowOff>
    </xdr:from>
    <xdr:to>
      <xdr:col>9</xdr:col>
      <xdr:colOff>377449</xdr:colOff>
      <xdr:row>1</xdr:row>
      <xdr:rowOff>178637</xdr:rowOff>
    </xdr:to>
    <xdr:sp macro="" textlink="">
      <xdr:nvSpPr>
        <xdr:cNvPr id="2" name="Down Arrow 3">
          <a:extLst>
            <a:ext uri="{FF2B5EF4-FFF2-40B4-BE49-F238E27FC236}">
              <a16:creationId xmlns:a16="http://schemas.microsoft.com/office/drawing/2014/main" id="{37E98C40-102D-44E4-8BDF-2292C56F74BA}"/>
            </a:ext>
          </a:extLst>
        </xdr:cNvPr>
        <xdr:cNvSpPr/>
      </xdr:nvSpPr>
      <xdr:spPr>
        <a:xfrm>
          <a:off x="94584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9</xdr:col>
      <xdr:colOff>295388</xdr:colOff>
      <xdr:row>1</xdr:row>
      <xdr:rowOff>54079</xdr:rowOff>
    </xdr:from>
    <xdr:to>
      <xdr:col>9</xdr:col>
      <xdr:colOff>377449</xdr:colOff>
      <xdr:row>1</xdr:row>
      <xdr:rowOff>178637</xdr:rowOff>
    </xdr:to>
    <xdr:sp macro="" textlink="">
      <xdr:nvSpPr>
        <xdr:cNvPr id="3" name="Down Arrow 3">
          <a:extLst>
            <a:ext uri="{FF2B5EF4-FFF2-40B4-BE49-F238E27FC236}">
              <a16:creationId xmlns:a16="http://schemas.microsoft.com/office/drawing/2014/main" id="{2373068B-D7D7-49F4-97CE-25CF8BA979EA}"/>
            </a:ext>
          </a:extLst>
        </xdr:cNvPr>
        <xdr:cNvSpPr/>
      </xdr:nvSpPr>
      <xdr:spPr>
        <a:xfrm>
          <a:off x="9458438" y="978004"/>
          <a:ext cx="8206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2402535</xdr:colOff>
      <xdr:row>2</xdr:row>
      <xdr:rowOff>112587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17CB02-C18F-4292-AB79-8B81D7E3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7168" y="0"/>
          <a:ext cx="2470942" cy="1246062"/>
        </a:xfrm>
        <a:prstGeom prst="rect">
          <a:avLst/>
        </a:prstGeom>
      </xdr:spPr>
    </xdr:pic>
    <xdr:clientData/>
  </xdr:twoCellAnchor>
  <xdr:twoCellAnchor editAs="oneCell">
    <xdr:from>
      <xdr:col>0</xdr:col>
      <xdr:colOff>43143</xdr:colOff>
      <xdr:row>6</xdr:row>
      <xdr:rowOff>104775</xdr:rowOff>
    </xdr:from>
    <xdr:to>
      <xdr:col>0</xdr:col>
      <xdr:colOff>1338543</xdr:colOff>
      <xdr:row>12</xdr:row>
      <xdr:rowOff>47625</xdr:rowOff>
    </xdr:to>
    <xdr:pic>
      <xdr:nvPicPr>
        <xdr:cNvPr id="5" name="Picture 18329">
          <a:extLst>
            <a:ext uri="{FF2B5EF4-FFF2-40B4-BE49-F238E27FC236}">
              <a16:creationId xmlns:a16="http://schemas.microsoft.com/office/drawing/2014/main" id="{19CEACE6-AED8-4764-8A05-723A11996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43" y="2247900"/>
          <a:ext cx="12954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59951</xdr:colOff>
      <xdr:row>19</xdr:row>
      <xdr:rowOff>358588</xdr:rowOff>
    </xdr:from>
    <xdr:to>
      <xdr:col>0</xdr:col>
      <xdr:colOff>1317251</xdr:colOff>
      <xdr:row>27</xdr:row>
      <xdr:rowOff>115980</xdr:rowOff>
    </xdr:to>
    <xdr:pic>
      <xdr:nvPicPr>
        <xdr:cNvPr id="6" name="Picture 18330">
          <a:extLst>
            <a:ext uri="{FF2B5EF4-FFF2-40B4-BE49-F238E27FC236}">
              <a16:creationId xmlns:a16="http://schemas.microsoft.com/office/drawing/2014/main" id="{EBD7A2B5-D80B-4D77-8770-10A1AD55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951" y="4949638"/>
          <a:ext cx="1257300" cy="1519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36979</xdr:colOff>
      <xdr:row>87</xdr:row>
      <xdr:rowOff>82364</xdr:rowOff>
    </xdr:from>
    <xdr:to>
      <xdr:col>0</xdr:col>
      <xdr:colOff>1284754</xdr:colOff>
      <xdr:row>93</xdr:row>
      <xdr:rowOff>15688</xdr:rowOff>
    </xdr:to>
    <xdr:pic>
      <xdr:nvPicPr>
        <xdr:cNvPr id="7" name="Picture 18331">
          <a:extLst>
            <a:ext uri="{FF2B5EF4-FFF2-40B4-BE49-F238E27FC236}">
              <a16:creationId xmlns:a16="http://schemas.microsoft.com/office/drawing/2014/main" id="{300305BB-FB45-4693-849E-766AAE69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979" y="18446564"/>
          <a:ext cx="1247775" cy="1133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60511</xdr:colOff>
      <xdr:row>104</xdr:row>
      <xdr:rowOff>235321</xdr:rowOff>
    </xdr:from>
    <xdr:to>
      <xdr:col>0</xdr:col>
      <xdr:colOff>1308286</xdr:colOff>
      <xdr:row>109</xdr:row>
      <xdr:rowOff>133347</xdr:rowOff>
    </xdr:to>
    <xdr:pic>
      <xdr:nvPicPr>
        <xdr:cNvPr id="8" name="Picture 18332">
          <a:extLst>
            <a:ext uri="{FF2B5EF4-FFF2-40B4-BE49-F238E27FC236}">
              <a16:creationId xmlns:a16="http://schemas.microsoft.com/office/drawing/2014/main" id="{98DFCCD8-FCB7-4E42-BCDF-A3A30E565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511" y="23571571"/>
          <a:ext cx="1247775" cy="1736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142876</xdr:colOff>
      <xdr:row>151</xdr:row>
      <xdr:rowOff>112060</xdr:rowOff>
    </xdr:from>
    <xdr:to>
      <xdr:col>0</xdr:col>
      <xdr:colOff>1219201</xdr:colOff>
      <xdr:row>156</xdr:row>
      <xdr:rowOff>43703</xdr:rowOff>
    </xdr:to>
    <xdr:pic>
      <xdr:nvPicPr>
        <xdr:cNvPr id="9" name="Picture 18333">
          <a:extLst>
            <a:ext uri="{FF2B5EF4-FFF2-40B4-BE49-F238E27FC236}">
              <a16:creationId xmlns:a16="http://schemas.microsoft.com/office/drawing/2014/main" id="{8BDAB8FE-56F7-4DF4-B0BE-05B3C75E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6" y="38869285"/>
          <a:ext cx="1076325" cy="93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189380</xdr:colOff>
      <xdr:row>161</xdr:row>
      <xdr:rowOff>8964</xdr:rowOff>
    </xdr:from>
    <xdr:to>
      <xdr:col>0</xdr:col>
      <xdr:colOff>1218080</xdr:colOff>
      <xdr:row>166</xdr:row>
      <xdr:rowOff>28013</xdr:rowOff>
    </xdr:to>
    <xdr:pic>
      <xdr:nvPicPr>
        <xdr:cNvPr id="10" name="Picture 18334">
          <a:extLst>
            <a:ext uri="{FF2B5EF4-FFF2-40B4-BE49-F238E27FC236}">
              <a16:creationId xmlns:a16="http://schemas.microsoft.com/office/drawing/2014/main" id="{EEE3D604-54F6-4088-8276-09112AE9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380" y="40775964"/>
          <a:ext cx="1028700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225238</xdr:colOff>
      <xdr:row>177</xdr:row>
      <xdr:rowOff>376519</xdr:rowOff>
    </xdr:from>
    <xdr:to>
      <xdr:col>0</xdr:col>
      <xdr:colOff>1263463</xdr:colOff>
      <xdr:row>182</xdr:row>
      <xdr:rowOff>196664</xdr:rowOff>
    </xdr:to>
    <xdr:pic>
      <xdr:nvPicPr>
        <xdr:cNvPr id="11" name="Picture 18335">
          <a:extLst>
            <a:ext uri="{FF2B5EF4-FFF2-40B4-BE49-F238E27FC236}">
              <a16:creationId xmlns:a16="http://schemas.microsoft.com/office/drawing/2014/main" id="{2A76728D-FCD8-4D60-BA51-39D5FD61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238" y="44582044"/>
          <a:ext cx="1038225" cy="160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152400</xdr:colOff>
      <xdr:row>190</xdr:row>
      <xdr:rowOff>285750</xdr:rowOff>
    </xdr:from>
    <xdr:to>
      <xdr:col>0</xdr:col>
      <xdr:colOff>1114425</xdr:colOff>
      <xdr:row>193</xdr:row>
      <xdr:rowOff>85724</xdr:rowOff>
    </xdr:to>
    <xdr:pic>
      <xdr:nvPicPr>
        <xdr:cNvPr id="12" name="Picture 18337">
          <a:extLst>
            <a:ext uri="{FF2B5EF4-FFF2-40B4-BE49-F238E27FC236}">
              <a16:creationId xmlns:a16="http://schemas.microsoft.com/office/drawing/2014/main" id="{20F90E98-37F0-4972-89BF-5F50811AD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8482250"/>
          <a:ext cx="962025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184337</xdr:colOff>
      <xdr:row>199</xdr:row>
      <xdr:rowOff>147357</xdr:rowOff>
    </xdr:from>
    <xdr:to>
      <xdr:col>0</xdr:col>
      <xdr:colOff>1222562</xdr:colOff>
      <xdr:row>204</xdr:row>
      <xdr:rowOff>15127</xdr:rowOff>
    </xdr:to>
    <xdr:pic>
      <xdr:nvPicPr>
        <xdr:cNvPr id="13" name="Picture 18338">
          <a:extLst>
            <a:ext uri="{FF2B5EF4-FFF2-40B4-BE49-F238E27FC236}">
              <a16:creationId xmlns:a16="http://schemas.microsoft.com/office/drawing/2014/main" id="{6F11DC4F-6181-4466-8FF7-A882FC7F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37" y="51953832"/>
          <a:ext cx="1038225" cy="18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295275</xdr:colOff>
      <xdr:row>209</xdr:row>
      <xdr:rowOff>133350</xdr:rowOff>
    </xdr:from>
    <xdr:to>
      <xdr:col>0</xdr:col>
      <xdr:colOff>1333500</xdr:colOff>
      <xdr:row>211</xdr:row>
      <xdr:rowOff>323850</xdr:rowOff>
    </xdr:to>
    <xdr:pic>
      <xdr:nvPicPr>
        <xdr:cNvPr id="14" name="Picture 18339">
          <a:extLst>
            <a:ext uri="{FF2B5EF4-FFF2-40B4-BE49-F238E27FC236}">
              <a16:creationId xmlns:a16="http://schemas.microsoft.com/office/drawing/2014/main" id="{3CBEA526-2AE7-423D-AD09-E391021B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55949850"/>
          <a:ext cx="10382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216273</xdr:colOff>
      <xdr:row>215</xdr:row>
      <xdr:rowOff>108137</xdr:rowOff>
    </xdr:from>
    <xdr:to>
      <xdr:col>0</xdr:col>
      <xdr:colOff>1216398</xdr:colOff>
      <xdr:row>219</xdr:row>
      <xdr:rowOff>103094</xdr:rowOff>
    </xdr:to>
    <xdr:pic>
      <xdr:nvPicPr>
        <xdr:cNvPr id="15" name="Picture 18340">
          <a:extLst>
            <a:ext uri="{FF2B5EF4-FFF2-40B4-BE49-F238E27FC236}">
              <a16:creationId xmlns:a16="http://schemas.microsoft.com/office/drawing/2014/main" id="{E76825D7-DFAE-4D7C-B5D3-D8B0793A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73" y="58334462"/>
          <a:ext cx="1000125" cy="1595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257175</xdr:colOff>
      <xdr:row>224</xdr:row>
      <xdr:rowOff>142875</xdr:rowOff>
    </xdr:from>
    <xdr:to>
      <xdr:col>0</xdr:col>
      <xdr:colOff>1190625</xdr:colOff>
      <xdr:row>228</xdr:row>
      <xdr:rowOff>223557</xdr:rowOff>
    </xdr:to>
    <xdr:pic>
      <xdr:nvPicPr>
        <xdr:cNvPr id="16" name="Picture 18341">
          <a:extLst>
            <a:ext uri="{FF2B5EF4-FFF2-40B4-BE49-F238E27FC236}">
              <a16:creationId xmlns:a16="http://schemas.microsoft.com/office/drawing/2014/main" id="{A0968C9C-A819-4765-BCD1-4B86B7A4B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61979175"/>
          <a:ext cx="933450" cy="1680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298077</xdr:colOff>
      <xdr:row>234</xdr:row>
      <xdr:rowOff>274544</xdr:rowOff>
    </xdr:from>
    <xdr:to>
      <xdr:col>0</xdr:col>
      <xdr:colOff>1088652</xdr:colOff>
      <xdr:row>238</xdr:row>
      <xdr:rowOff>77320</xdr:rowOff>
    </xdr:to>
    <xdr:pic>
      <xdr:nvPicPr>
        <xdr:cNvPr id="17" name="Picture 18343">
          <a:extLst>
            <a:ext uri="{FF2B5EF4-FFF2-40B4-BE49-F238E27FC236}">
              <a16:creationId xmlns:a16="http://schemas.microsoft.com/office/drawing/2014/main" id="{6A50C94E-61FC-40E4-9B64-8CFD230C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077" y="66092294"/>
          <a:ext cx="790575" cy="140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200025</xdr:colOff>
      <xdr:row>241</xdr:row>
      <xdr:rowOff>57150</xdr:rowOff>
    </xdr:from>
    <xdr:to>
      <xdr:col>0</xdr:col>
      <xdr:colOff>1104900</xdr:colOff>
      <xdr:row>242</xdr:row>
      <xdr:rowOff>199464</xdr:rowOff>
    </xdr:to>
    <xdr:pic>
      <xdr:nvPicPr>
        <xdr:cNvPr id="18" name="Picture 18344">
          <a:extLst>
            <a:ext uri="{FF2B5EF4-FFF2-40B4-BE49-F238E27FC236}">
              <a16:creationId xmlns:a16="http://schemas.microsoft.com/office/drawing/2014/main" id="{C494362E-32CB-405F-8CAD-3A309E48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68484750"/>
          <a:ext cx="904875" cy="3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258295</xdr:colOff>
      <xdr:row>245</xdr:row>
      <xdr:rowOff>93009</xdr:rowOff>
    </xdr:from>
    <xdr:to>
      <xdr:col>0</xdr:col>
      <xdr:colOff>1248895</xdr:colOff>
      <xdr:row>247</xdr:row>
      <xdr:rowOff>196663</xdr:rowOff>
    </xdr:to>
    <xdr:pic>
      <xdr:nvPicPr>
        <xdr:cNvPr id="19" name="Picture 18345">
          <a:extLst>
            <a:ext uri="{FF2B5EF4-FFF2-40B4-BE49-F238E27FC236}">
              <a16:creationId xmlns:a16="http://schemas.microsoft.com/office/drawing/2014/main" id="{C74820FA-0DFA-4848-93E9-AC776283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295" y="69330234"/>
          <a:ext cx="990600" cy="503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241487</xdr:colOff>
      <xdr:row>260</xdr:row>
      <xdr:rowOff>184897</xdr:rowOff>
    </xdr:from>
    <xdr:to>
      <xdr:col>0</xdr:col>
      <xdr:colOff>1193987</xdr:colOff>
      <xdr:row>265</xdr:row>
      <xdr:rowOff>194422</xdr:rowOff>
    </xdr:to>
    <xdr:pic>
      <xdr:nvPicPr>
        <xdr:cNvPr id="20" name="Picture 18346">
          <a:extLst>
            <a:ext uri="{FF2B5EF4-FFF2-40B4-BE49-F238E27FC236}">
              <a16:creationId xmlns:a16="http://schemas.microsoft.com/office/drawing/2014/main" id="{2DB73C7C-3746-4B0B-9B72-13D1C4A1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487" y="72441547"/>
          <a:ext cx="952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240366</xdr:colOff>
      <xdr:row>274</xdr:row>
      <xdr:rowOff>1681</xdr:rowOff>
    </xdr:from>
    <xdr:to>
      <xdr:col>0</xdr:col>
      <xdr:colOff>1288116</xdr:colOff>
      <xdr:row>280</xdr:row>
      <xdr:rowOff>190500</xdr:rowOff>
    </xdr:to>
    <xdr:pic>
      <xdr:nvPicPr>
        <xdr:cNvPr id="21" name="Picture 18347">
          <a:extLst>
            <a:ext uri="{FF2B5EF4-FFF2-40B4-BE49-F238E27FC236}">
              <a16:creationId xmlns:a16="http://schemas.microsoft.com/office/drawing/2014/main" id="{E2A145B5-9516-44AA-9B64-708FB4F9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0366" y="75677806"/>
          <a:ext cx="1047750" cy="138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102534</xdr:colOff>
      <xdr:row>285</xdr:row>
      <xdr:rowOff>156882</xdr:rowOff>
    </xdr:from>
    <xdr:to>
      <xdr:col>0</xdr:col>
      <xdr:colOff>1276887</xdr:colOff>
      <xdr:row>291</xdr:row>
      <xdr:rowOff>559</xdr:rowOff>
    </xdr:to>
    <xdr:pic>
      <xdr:nvPicPr>
        <xdr:cNvPr id="22" name="Picture 18348">
          <a:extLst>
            <a:ext uri="{FF2B5EF4-FFF2-40B4-BE49-F238E27FC236}">
              <a16:creationId xmlns:a16="http://schemas.microsoft.com/office/drawing/2014/main" id="{DB1FEA93-4F85-4060-AF21-B2714DC9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534" y="78042807"/>
          <a:ext cx="1174353" cy="1043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157443</xdr:colOff>
      <xdr:row>311</xdr:row>
      <xdr:rowOff>45383</xdr:rowOff>
    </xdr:from>
    <xdr:to>
      <xdr:col>0</xdr:col>
      <xdr:colOff>1205193</xdr:colOff>
      <xdr:row>315</xdr:row>
      <xdr:rowOff>132790</xdr:rowOff>
    </xdr:to>
    <xdr:pic>
      <xdr:nvPicPr>
        <xdr:cNvPr id="23" name="Picture 18349">
          <a:extLst>
            <a:ext uri="{FF2B5EF4-FFF2-40B4-BE49-F238E27FC236}">
              <a16:creationId xmlns:a16="http://schemas.microsoft.com/office/drawing/2014/main" id="{A08D0F77-E6A7-424F-974F-0BA78816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443" y="84151133"/>
          <a:ext cx="1047750" cy="887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235324</xdr:colOff>
      <xdr:row>333</xdr:row>
      <xdr:rowOff>27454</xdr:rowOff>
    </xdr:from>
    <xdr:to>
      <xdr:col>0</xdr:col>
      <xdr:colOff>1264024</xdr:colOff>
      <xdr:row>337</xdr:row>
      <xdr:rowOff>78440</xdr:rowOff>
    </xdr:to>
    <xdr:pic>
      <xdr:nvPicPr>
        <xdr:cNvPr id="24" name="Picture 18350">
          <a:extLst>
            <a:ext uri="{FF2B5EF4-FFF2-40B4-BE49-F238E27FC236}">
              <a16:creationId xmlns:a16="http://schemas.microsoft.com/office/drawing/2014/main" id="{A0FEBE26-755F-4FE9-A62C-47ED08B7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324" y="88543279"/>
          <a:ext cx="1028700" cy="85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235884</xdr:colOff>
      <xdr:row>355</xdr:row>
      <xdr:rowOff>157442</xdr:rowOff>
    </xdr:from>
    <xdr:to>
      <xdr:col>0</xdr:col>
      <xdr:colOff>1245534</xdr:colOff>
      <xdr:row>359</xdr:row>
      <xdr:rowOff>131668</xdr:rowOff>
    </xdr:to>
    <xdr:pic>
      <xdr:nvPicPr>
        <xdr:cNvPr id="25" name="Picture 18351">
          <a:extLst>
            <a:ext uri="{FF2B5EF4-FFF2-40B4-BE49-F238E27FC236}">
              <a16:creationId xmlns:a16="http://schemas.microsoft.com/office/drawing/2014/main" id="{59F33931-3569-471D-AC29-F828D232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884" y="93283367"/>
          <a:ext cx="1009650" cy="77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201706</xdr:colOff>
      <xdr:row>363</xdr:row>
      <xdr:rowOff>28575</xdr:rowOff>
    </xdr:from>
    <xdr:to>
      <xdr:col>0</xdr:col>
      <xdr:colOff>1239931</xdr:colOff>
      <xdr:row>367</xdr:row>
      <xdr:rowOff>71717</xdr:rowOff>
    </xdr:to>
    <xdr:pic>
      <xdr:nvPicPr>
        <xdr:cNvPr id="26" name="Picture 18352">
          <a:extLst>
            <a:ext uri="{FF2B5EF4-FFF2-40B4-BE49-F238E27FC236}">
              <a16:creationId xmlns:a16="http://schemas.microsoft.com/office/drawing/2014/main" id="{8A438AA8-F2A3-470C-95A6-E3DFA411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1706" y="94764225"/>
          <a:ext cx="1038225" cy="84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156322</xdr:colOff>
      <xdr:row>368</xdr:row>
      <xdr:rowOff>77880</xdr:rowOff>
    </xdr:from>
    <xdr:to>
      <xdr:col>0</xdr:col>
      <xdr:colOff>1280272</xdr:colOff>
      <xdr:row>369</xdr:row>
      <xdr:rowOff>302559</xdr:rowOff>
    </xdr:to>
    <xdr:pic>
      <xdr:nvPicPr>
        <xdr:cNvPr id="27" name="Picture 18353">
          <a:extLst>
            <a:ext uri="{FF2B5EF4-FFF2-40B4-BE49-F238E27FC236}">
              <a16:creationId xmlns:a16="http://schemas.microsoft.com/office/drawing/2014/main" id="{67D5D0ED-A861-4F8E-82C4-A7C00BF4C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322" y="95823180"/>
          <a:ext cx="1123950" cy="63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150159</xdr:colOff>
      <xdr:row>370</xdr:row>
      <xdr:rowOff>15687</xdr:rowOff>
    </xdr:from>
    <xdr:to>
      <xdr:col>0</xdr:col>
      <xdr:colOff>1255059</xdr:colOff>
      <xdr:row>371</xdr:row>
      <xdr:rowOff>345700</xdr:rowOff>
    </xdr:to>
    <xdr:pic>
      <xdr:nvPicPr>
        <xdr:cNvPr id="28" name="Picture 18355">
          <a:extLst>
            <a:ext uri="{FF2B5EF4-FFF2-40B4-BE49-F238E27FC236}">
              <a16:creationId xmlns:a16="http://schemas.microsoft.com/office/drawing/2014/main" id="{2320A4CC-8266-42D5-BCBB-DBFB2CC5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159" y="96580137"/>
          <a:ext cx="1104900" cy="7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169208</xdr:colOff>
      <xdr:row>374</xdr:row>
      <xdr:rowOff>32497</xdr:rowOff>
    </xdr:from>
    <xdr:to>
      <xdr:col>0</xdr:col>
      <xdr:colOff>1178858</xdr:colOff>
      <xdr:row>378</xdr:row>
      <xdr:rowOff>13447</xdr:rowOff>
    </xdr:to>
    <xdr:pic>
      <xdr:nvPicPr>
        <xdr:cNvPr id="29" name="Picture 18356">
          <a:extLst>
            <a:ext uri="{FF2B5EF4-FFF2-40B4-BE49-F238E27FC236}">
              <a16:creationId xmlns:a16="http://schemas.microsoft.com/office/drawing/2014/main" id="{3485063F-2EA2-427A-B1D8-D61156FC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208" y="97816147"/>
          <a:ext cx="1009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191060</xdr:colOff>
      <xdr:row>384</xdr:row>
      <xdr:rowOff>201705</xdr:rowOff>
    </xdr:from>
    <xdr:to>
      <xdr:col>0</xdr:col>
      <xdr:colOff>1131794</xdr:colOff>
      <xdr:row>388</xdr:row>
      <xdr:rowOff>22410</xdr:rowOff>
    </xdr:to>
    <xdr:pic>
      <xdr:nvPicPr>
        <xdr:cNvPr id="30" name="Picture 18357">
          <a:extLst>
            <a:ext uri="{FF2B5EF4-FFF2-40B4-BE49-F238E27FC236}">
              <a16:creationId xmlns:a16="http://schemas.microsoft.com/office/drawing/2014/main" id="{F98076DC-C1EC-418E-A569-4ACA498A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060" y="100995255"/>
          <a:ext cx="940734" cy="1420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220195</xdr:colOff>
      <xdr:row>392</xdr:row>
      <xdr:rowOff>198903</xdr:rowOff>
    </xdr:from>
    <xdr:to>
      <xdr:col>0</xdr:col>
      <xdr:colOff>1267945</xdr:colOff>
      <xdr:row>397</xdr:row>
      <xdr:rowOff>559</xdr:rowOff>
    </xdr:to>
    <xdr:pic>
      <xdr:nvPicPr>
        <xdr:cNvPr id="31" name="Picture 18358">
          <a:extLst>
            <a:ext uri="{FF2B5EF4-FFF2-40B4-BE49-F238E27FC236}">
              <a16:creationId xmlns:a16="http://schemas.microsoft.com/office/drawing/2014/main" id="{7F6D8118-B0AA-4109-8000-8EFAAA9D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95" y="104002353"/>
          <a:ext cx="1047750" cy="80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205628</xdr:colOff>
      <xdr:row>407</xdr:row>
      <xdr:rowOff>235324</xdr:rowOff>
    </xdr:from>
    <xdr:to>
      <xdr:col>0</xdr:col>
      <xdr:colOff>1224803</xdr:colOff>
      <xdr:row>412</xdr:row>
      <xdr:rowOff>160245</xdr:rowOff>
    </xdr:to>
    <xdr:pic>
      <xdr:nvPicPr>
        <xdr:cNvPr id="32" name="Picture 18359">
          <a:extLst>
            <a:ext uri="{FF2B5EF4-FFF2-40B4-BE49-F238E27FC236}">
              <a16:creationId xmlns:a16="http://schemas.microsoft.com/office/drawing/2014/main" id="{A2F24039-1FD1-4C9D-B8A7-6B0977AC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628" y="108048799"/>
          <a:ext cx="1019175" cy="192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247650</xdr:colOff>
      <xdr:row>428</xdr:row>
      <xdr:rowOff>257734</xdr:rowOff>
    </xdr:from>
    <xdr:to>
      <xdr:col>0</xdr:col>
      <xdr:colOff>1171575</xdr:colOff>
      <xdr:row>432</xdr:row>
      <xdr:rowOff>142312</xdr:rowOff>
    </xdr:to>
    <xdr:pic>
      <xdr:nvPicPr>
        <xdr:cNvPr id="33" name="Picture 18360">
          <a:extLst>
            <a:ext uri="{FF2B5EF4-FFF2-40B4-BE49-F238E27FC236}">
              <a16:creationId xmlns:a16="http://schemas.microsoft.com/office/drawing/2014/main" id="{C5609A39-3473-49C7-85AE-D798BC06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116481784"/>
          <a:ext cx="923925" cy="148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199464</xdr:colOff>
      <xdr:row>470</xdr:row>
      <xdr:rowOff>93010</xdr:rowOff>
    </xdr:from>
    <xdr:to>
      <xdr:col>0</xdr:col>
      <xdr:colOff>1199589</xdr:colOff>
      <xdr:row>474</xdr:row>
      <xdr:rowOff>190501</xdr:rowOff>
    </xdr:to>
    <xdr:pic>
      <xdr:nvPicPr>
        <xdr:cNvPr id="34" name="Picture 18361">
          <a:extLst>
            <a:ext uri="{FF2B5EF4-FFF2-40B4-BE49-F238E27FC236}">
              <a16:creationId xmlns:a16="http://schemas.microsoft.com/office/drawing/2014/main" id="{1CC8CA70-04C8-470E-937B-EF1F1144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464" y="130528360"/>
          <a:ext cx="1000125" cy="1697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180973</xdr:colOff>
      <xdr:row>513</xdr:row>
      <xdr:rowOff>78440</xdr:rowOff>
    </xdr:from>
    <xdr:to>
      <xdr:col>0</xdr:col>
      <xdr:colOff>1152523</xdr:colOff>
      <xdr:row>517</xdr:row>
      <xdr:rowOff>327771</xdr:rowOff>
    </xdr:to>
    <xdr:pic>
      <xdr:nvPicPr>
        <xdr:cNvPr id="35" name="Picture 18362">
          <a:extLst>
            <a:ext uri="{FF2B5EF4-FFF2-40B4-BE49-F238E27FC236}">
              <a16:creationId xmlns:a16="http://schemas.microsoft.com/office/drawing/2014/main" id="{75E39F0C-74F0-4F53-A20D-1F157DBCD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3" y="145925240"/>
          <a:ext cx="971550" cy="184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146237</xdr:colOff>
      <xdr:row>539</xdr:row>
      <xdr:rowOff>108697</xdr:rowOff>
    </xdr:from>
    <xdr:to>
      <xdr:col>0</xdr:col>
      <xdr:colOff>1213037</xdr:colOff>
      <xdr:row>543</xdr:row>
      <xdr:rowOff>27455</xdr:rowOff>
    </xdr:to>
    <xdr:pic>
      <xdr:nvPicPr>
        <xdr:cNvPr id="36" name="Picture 18363">
          <a:extLst>
            <a:ext uri="{FF2B5EF4-FFF2-40B4-BE49-F238E27FC236}">
              <a16:creationId xmlns:a16="http://schemas.microsoft.com/office/drawing/2014/main" id="{6CF42008-7036-409C-AD5E-6E1064B7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237" y="155375722"/>
          <a:ext cx="1066800" cy="1318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220196</xdr:colOff>
      <xdr:row>550</xdr:row>
      <xdr:rowOff>81803</xdr:rowOff>
    </xdr:from>
    <xdr:to>
      <xdr:col>0</xdr:col>
      <xdr:colOff>1191746</xdr:colOff>
      <xdr:row>555</xdr:row>
      <xdr:rowOff>81801</xdr:rowOff>
    </xdr:to>
    <xdr:pic>
      <xdr:nvPicPr>
        <xdr:cNvPr id="37" name="Picture 18364">
          <a:extLst>
            <a:ext uri="{FF2B5EF4-FFF2-40B4-BE49-F238E27FC236}">
              <a16:creationId xmlns:a16="http://schemas.microsoft.com/office/drawing/2014/main" id="{0A611A01-1C9E-430A-982D-22EF5B0E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96" y="158358728"/>
          <a:ext cx="9715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221877</xdr:colOff>
      <xdr:row>562</xdr:row>
      <xdr:rowOff>145677</xdr:rowOff>
    </xdr:from>
    <xdr:to>
      <xdr:col>0</xdr:col>
      <xdr:colOff>1241052</xdr:colOff>
      <xdr:row>567</xdr:row>
      <xdr:rowOff>166409</xdr:rowOff>
    </xdr:to>
    <xdr:pic>
      <xdr:nvPicPr>
        <xdr:cNvPr id="38" name="Picture 18365">
          <a:extLst>
            <a:ext uri="{FF2B5EF4-FFF2-40B4-BE49-F238E27FC236}">
              <a16:creationId xmlns:a16="http://schemas.microsoft.com/office/drawing/2014/main" id="{0F22645E-381E-455C-B26F-DBDD0E86E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877" y="160832427"/>
          <a:ext cx="1019175" cy="102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188258</xdr:colOff>
      <xdr:row>574</xdr:row>
      <xdr:rowOff>22412</xdr:rowOff>
    </xdr:from>
    <xdr:to>
      <xdr:col>0</xdr:col>
      <xdr:colOff>1197908</xdr:colOff>
      <xdr:row>579</xdr:row>
      <xdr:rowOff>33616</xdr:rowOff>
    </xdr:to>
    <xdr:pic>
      <xdr:nvPicPr>
        <xdr:cNvPr id="39" name="Picture 18366">
          <a:extLst>
            <a:ext uri="{FF2B5EF4-FFF2-40B4-BE49-F238E27FC236}">
              <a16:creationId xmlns:a16="http://schemas.microsoft.com/office/drawing/2014/main" id="{48809ABC-8707-4D1A-B766-A44D94106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8258" y="163118987"/>
          <a:ext cx="1009650" cy="1011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133350</xdr:colOff>
      <xdr:row>584</xdr:row>
      <xdr:rowOff>149040</xdr:rowOff>
    </xdr:from>
    <xdr:to>
      <xdr:col>0</xdr:col>
      <xdr:colOff>1133475</xdr:colOff>
      <xdr:row>590</xdr:row>
      <xdr:rowOff>6166</xdr:rowOff>
    </xdr:to>
    <xdr:pic>
      <xdr:nvPicPr>
        <xdr:cNvPr id="40" name="Picture 18367">
          <a:extLst>
            <a:ext uri="{FF2B5EF4-FFF2-40B4-BE49-F238E27FC236}">
              <a16:creationId xmlns:a16="http://schemas.microsoft.com/office/drawing/2014/main" id="{C4411934-726D-4190-BE02-5D887E43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165255390"/>
          <a:ext cx="1000125" cy="1057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237565</xdr:colOff>
      <xdr:row>593</xdr:row>
      <xdr:rowOff>156883</xdr:rowOff>
    </xdr:from>
    <xdr:to>
      <xdr:col>0</xdr:col>
      <xdr:colOff>1190065</xdr:colOff>
      <xdr:row>597</xdr:row>
      <xdr:rowOff>73960</xdr:rowOff>
    </xdr:to>
    <xdr:pic>
      <xdr:nvPicPr>
        <xdr:cNvPr id="41" name="Picture 18368">
          <a:extLst>
            <a:ext uri="{FF2B5EF4-FFF2-40B4-BE49-F238E27FC236}">
              <a16:creationId xmlns:a16="http://schemas.microsoft.com/office/drawing/2014/main" id="{6CFA8CA8-0507-40DD-A203-DBB16D2D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565" y="167072983"/>
          <a:ext cx="952500" cy="151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160244</xdr:colOff>
      <xdr:row>641</xdr:row>
      <xdr:rowOff>68356</xdr:rowOff>
    </xdr:from>
    <xdr:to>
      <xdr:col>0</xdr:col>
      <xdr:colOff>1207994</xdr:colOff>
      <xdr:row>644</xdr:row>
      <xdr:rowOff>1</xdr:rowOff>
    </xdr:to>
    <xdr:pic>
      <xdr:nvPicPr>
        <xdr:cNvPr id="42" name="Picture 18371">
          <a:extLst>
            <a:ext uri="{FF2B5EF4-FFF2-40B4-BE49-F238E27FC236}">
              <a16:creationId xmlns:a16="http://schemas.microsoft.com/office/drawing/2014/main" id="{B1EF5E59-7172-4068-9CC9-F9214C08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0244" y="179452681"/>
          <a:ext cx="1047750" cy="5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235324</xdr:colOff>
      <xdr:row>171</xdr:row>
      <xdr:rowOff>384922</xdr:rowOff>
    </xdr:from>
    <xdr:to>
      <xdr:col>0</xdr:col>
      <xdr:colOff>1121149</xdr:colOff>
      <xdr:row>173</xdr:row>
      <xdr:rowOff>152961</xdr:rowOff>
    </xdr:to>
    <xdr:pic>
      <xdr:nvPicPr>
        <xdr:cNvPr id="43" name="Picture 299">
          <a:extLst>
            <a:ext uri="{FF2B5EF4-FFF2-40B4-BE49-F238E27FC236}">
              <a16:creationId xmlns:a16="http://schemas.microsoft.com/office/drawing/2014/main" id="{4DB9C0CD-3812-4C9B-BD44-F5274104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324" y="43180747"/>
          <a:ext cx="885825" cy="54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405092</xdr:colOff>
      <xdr:row>252</xdr:row>
      <xdr:rowOff>145116</xdr:rowOff>
    </xdr:from>
    <xdr:to>
      <xdr:col>0</xdr:col>
      <xdr:colOff>995642</xdr:colOff>
      <xdr:row>253</xdr:row>
      <xdr:rowOff>190501</xdr:rowOff>
    </xdr:to>
    <xdr:pic>
      <xdr:nvPicPr>
        <xdr:cNvPr id="44" name="Picture 308">
          <a:extLst>
            <a:ext uri="{FF2B5EF4-FFF2-40B4-BE49-F238E27FC236}">
              <a16:creationId xmlns:a16="http://schemas.microsoft.com/office/drawing/2014/main" id="{C61CA817-F6C0-4CF3-A80F-02AF7767C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092" y="70792041"/>
          <a:ext cx="590550" cy="24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385483</xdr:colOff>
      <xdr:row>649</xdr:row>
      <xdr:rowOff>67236</xdr:rowOff>
    </xdr:from>
    <xdr:to>
      <xdr:col>0</xdr:col>
      <xdr:colOff>1080808</xdr:colOff>
      <xdr:row>652</xdr:row>
      <xdr:rowOff>147920</xdr:rowOff>
    </xdr:to>
    <xdr:pic>
      <xdr:nvPicPr>
        <xdr:cNvPr id="45" name="Picture 5173">
          <a:extLst>
            <a:ext uri="{FF2B5EF4-FFF2-40B4-BE49-F238E27FC236}">
              <a16:creationId xmlns:a16="http://schemas.microsoft.com/office/drawing/2014/main" id="{A1945F3F-7F03-4196-983C-D3DED1EF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5483" y="181061286"/>
          <a:ext cx="695325" cy="68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361950</xdr:colOff>
      <xdr:row>655</xdr:row>
      <xdr:rowOff>89648</xdr:rowOff>
    </xdr:from>
    <xdr:to>
      <xdr:col>0</xdr:col>
      <xdr:colOff>1104900</xdr:colOff>
      <xdr:row>658</xdr:row>
      <xdr:rowOff>151280</xdr:rowOff>
    </xdr:to>
    <xdr:pic>
      <xdr:nvPicPr>
        <xdr:cNvPr id="46" name="Picture 5176">
          <a:extLst>
            <a:ext uri="{FF2B5EF4-FFF2-40B4-BE49-F238E27FC236}">
              <a16:creationId xmlns:a16="http://schemas.microsoft.com/office/drawing/2014/main" id="{6B0221FE-2807-4305-B4EF-32EDB23C5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182493398"/>
          <a:ext cx="742950" cy="126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44264</xdr:colOff>
      <xdr:row>662</xdr:row>
      <xdr:rowOff>112059</xdr:rowOff>
    </xdr:from>
    <xdr:to>
      <xdr:col>0</xdr:col>
      <xdr:colOff>1365946</xdr:colOff>
      <xdr:row>664</xdr:row>
      <xdr:rowOff>118223</xdr:rowOff>
    </xdr:to>
    <xdr:pic>
      <xdr:nvPicPr>
        <xdr:cNvPr id="47" name="Picture 5185" descr="捕获">
          <a:extLst>
            <a:ext uri="{FF2B5EF4-FFF2-40B4-BE49-F238E27FC236}">
              <a16:creationId xmlns:a16="http://schemas.microsoft.com/office/drawing/2014/main" id="{F337068E-0971-4E0D-BD02-F603585A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264" y="185325684"/>
          <a:ext cx="1321682" cy="806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216834</xdr:colOff>
      <xdr:row>673</xdr:row>
      <xdr:rowOff>33617</xdr:rowOff>
    </xdr:from>
    <xdr:to>
      <xdr:col>0</xdr:col>
      <xdr:colOff>1178859</xdr:colOff>
      <xdr:row>675</xdr:row>
      <xdr:rowOff>1680</xdr:rowOff>
    </xdr:to>
    <xdr:pic>
      <xdr:nvPicPr>
        <xdr:cNvPr id="48" name="Picture 5179" descr="捕获">
          <a:extLst>
            <a:ext uri="{FF2B5EF4-FFF2-40B4-BE49-F238E27FC236}">
              <a16:creationId xmlns:a16="http://schemas.microsoft.com/office/drawing/2014/main" id="{76BFF6B6-13B6-4C83-BD29-CD459F13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834" y="189657317"/>
          <a:ext cx="962025" cy="768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130549</xdr:colOff>
      <xdr:row>604</xdr:row>
      <xdr:rowOff>87405</xdr:rowOff>
    </xdr:from>
    <xdr:to>
      <xdr:col>0</xdr:col>
      <xdr:colOff>1168774</xdr:colOff>
      <xdr:row>606</xdr:row>
      <xdr:rowOff>90767</xdr:rowOff>
    </xdr:to>
    <xdr:pic>
      <xdr:nvPicPr>
        <xdr:cNvPr id="49" name="Picture 5170">
          <a:extLst>
            <a:ext uri="{FF2B5EF4-FFF2-40B4-BE49-F238E27FC236}">
              <a16:creationId xmlns:a16="http://schemas.microsoft.com/office/drawing/2014/main" id="{48B1FA18-73DB-4140-9CDC-F9B2DE83D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549" y="171432630"/>
          <a:ext cx="1038225" cy="4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147917</xdr:colOff>
      <xdr:row>530</xdr:row>
      <xdr:rowOff>329452</xdr:rowOff>
    </xdr:from>
    <xdr:to>
      <xdr:col>0</xdr:col>
      <xdr:colOff>1252817</xdr:colOff>
      <xdr:row>536</xdr:row>
      <xdr:rowOff>195541</xdr:rowOff>
    </xdr:to>
    <xdr:pic>
      <xdr:nvPicPr>
        <xdr:cNvPr id="50" name="图片 24223" descr="22-1-2° STREET Ell(SPIG × SOC)">
          <a:extLst>
            <a:ext uri="{FF2B5EF4-FFF2-40B4-BE49-F238E27FC236}">
              <a16:creationId xmlns:a16="http://schemas.microsoft.com/office/drawing/2014/main" id="{35158DC6-8AA7-429A-A019-7DFFA411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917" y="152986627"/>
          <a:ext cx="1104900" cy="186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406213</xdr:colOff>
      <xdr:row>149</xdr:row>
      <xdr:rowOff>22413</xdr:rowOff>
    </xdr:from>
    <xdr:to>
      <xdr:col>0</xdr:col>
      <xdr:colOff>1025338</xdr:colOff>
      <xdr:row>150</xdr:row>
      <xdr:rowOff>359710</xdr:rowOff>
    </xdr:to>
    <xdr:pic>
      <xdr:nvPicPr>
        <xdr:cNvPr id="51" name="Picture 6405" descr="1">
          <a:extLst>
            <a:ext uri="{FF2B5EF4-FFF2-40B4-BE49-F238E27FC236}">
              <a16:creationId xmlns:a16="http://schemas.microsoft.com/office/drawing/2014/main" id="{BD61FBFB-C3B6-4F4B-8FE4-7DBDFEA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213" y="37970013"/>
          <a:ext cx="619125" cy="73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119343</xdr:colOff>
      <xdr:row>680</xdr:row>
      <xdr:rowOff>214032</xdr:rowOff>
    </xdr:from>
    <xdr:to>
      <xdr:col>0</xdr:col>
      <xdr:colOff>1281393</xdr:colOff>
      <xdr:row>682</xdr:row>
      <xdr:rowOff>78439</xdr:rowOff>
    </xdr:to>
    <xdr:pic>
      <xdr:nvPicPr>
        <xdr:cNvPr id="52" name="Picture 5182" descr="捕获">
          <a:extLst>
            <a:ext uri="{FF2B5EF4-FFF2-40B4-BE49-F238E27FC236}">
              <a16:creationId xmlns:a16="http://schemas.microsoft.com/office/drawing/2014/main" id="{010EE4E5-3C83-46D7-8567-774C9429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343" y="192647607"/>
          <a:ext cx="1162050" cy="664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373717</xdr:colOff>
      <xdr:row>147</xdr:row>
      <xdr:rowOff>25214</xdr:rowOff>
    </xdr:from>
    <xdr:to>
      <xdr:col>0</xdr:col>
      <xdr:colOff>1075764</xdr:colOff>
      <xdr:row>148</xdr:row>
      <xdr:rowOff>353500</xdr:rowOff>
    </xdr:to>
    <xdr:pic>
      <xdr:nvPicPr>
        <xdr:cNvPr id="53" name="图片 1">
          <a:extLst>
            <a:ext uri="{FF2B5EF4-FFF2-40B4-BE49-F238E27FC236}">
              <a16:creationId xmlns:a16="http://schemas.microsoft.com/office/drawing/2014/main" id="{D6095C68-5F9F-4A62-9627-C20C62E06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717" y="37210814"/>
          <a:ext cx="702047" cy="70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351865</xdr:colOff>
      <xdr:row>230</xdr:row>
      <xdr:rowOff>35859</xdr:rowOff>
    </xdr:from>
    <xdr:to>
      <xdr:col>0</xdr:col>
      <xdr:colOff>1085290</xdr:colOff>
      <xdr:row>231</xdr:row>
      <xdr:rowOff>356347</xdr:rowOff>
    </xdr:to>
    <xdr:pic>
      <xdr:nvPicPr>
        <xdr:cNvPr id="54" name="图片 2">
          <a:extLst>
            <a:ext uri="{FF2B5EF4-FFF2-40B4-BE49-F238E27FC236}">
              <a16:creationId xmlns:a16="http://schemas.microsoft.com/office/drawing/2014/main" id="{A910E0AE-3361-48FE-948F-158181FF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865" y="64281984"/>
          <a:ext cx="733425" cy="720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131109</xdr:colOff>
      <xdr:row>295</xdr:row>
      <xdr:rowOff>360270</xdr:rowOff>
    </xdr:from>
    <xdr:to>
      <xdr:col>0</xdr:col>
      <xdr:colOff>1296521</xdr:colOff>
      <xdr:row>300</xdr:row>
      <xdr:rowOff>254934</xdr:rowOff>
    </xdr:to>
    <xdr:pic>
      <xdr:nvPicPr>
        <xdr:cNvPr id="55" name="图片 3">
          <a:extLst>
            <a:ext uri="{FF2B5EF4-FFF2-40B4-BE49-F238E27FC236}">
              <a16:creationId xmlns:a16="http://schemas.microsoft.com/office/drawing/2014/main" id="{ACCDB419-F0F0-4446-931E-2D0E98F30D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1109" y="80455995"/>
          <a:ext cx="1165412" cy="149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31377</xdr:colOff>
      <xdr:row>599</xdr:row>
      <xdr:rowOff>67236</xdr:rowOff>
    </xdr:from>
    <xdr:to>
      <xdr:col>0</xdr:col>
      <xdr:colOff>1325757</xdr:colOff>
      <xdr:row>600</xdr:row>
      <xdr:rowOff>277344</xdr:rowOff>
    </xdr:to>
    <xdr:pic>
      <xdr:nvPicPr>
        <xdr:cNvPr id="56" name="图片 4">
          <a:extLst>
            <a:ext uri="{FF2B5EF4-FFF2-40B4-BE49-F238E27FC236}">
              <a16:creationId xmlns:a16="http://schemas.microsoft.com/office/drawing/2014/main" id="{3213A6CA-0C04-4155-9A62-50267044E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377" y="169393161"/>
          <a:ext cx="1294380" cy="61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112058</xdr:colOff>
      <xdr:row>609</xdr:row>
      <xdr:rowOff>54909</xdr:rowOff>
    </xdr:from>
    <xdr:to>
      <xdr:col>0</xdr:col>
      <xdr:colOff>1232646</xdr:colOff>
      <xdr:row>616</xdr:row>
      <xdr:rowOff>100293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id="{1894F747-F2B9-4E87-A8BE-9704473D7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2058" y="172609809"/>
          <a:ext cx="1120588" cy="1445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141755</xdr:colOff>
      <xdr:row>621</xdr:row>
      <xdr:rowOff>266140</xdr:rowOff>
    </xdr:from>
    <xdr:to>
      <xdr:col>0</xdr:col>
      <xdr:colOff>1265705</xdr:colOff>
      <xdr:row>624</xdr:row>
      <xdr:rowOff>179856</xdr:rowOff>
    </xdr:to>
    <xdr:pic>
      <xdr:nvPicPr>
        <xdr:cNvPr id="58" name="图片 6">
          <a:extLst>
            <a:ext uri="{FF2B5EF4-FFF2-40B4-BE49-F238E27FC236}">
              <a16:creationId xmlns:a16="http://schemas.microsoft.com/office/drawing/2014/main" id="{5B69E81B-9454-4106-A585-34D4C08C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55" y="175164190"/>
          <a:ext cx="1123950" cy="580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156322</xdr:colOff>
      <xdr:row>633</xdr:row>
      <xdr:rowOff>183216</xdr:rowOff>
    </xdr:from>
    <xdr:to>
      <xdr:col>0</xdr:col>
      <xdr:colOff>1194547</xdr:colOff>
      <xdr:row>636</xdr:row>
      <xdr:rowOff>195543</xdr:rowOff>
    </xdr:to>
    <xdr:pic>
      <xdr:nvPicPr>
        <xdr:cNvPr id="59" name="图片 7">
          <a:extLst>
            <a:ext uri="{FF2B5EF4-FFF2-40B4-BE49-F238E27FC236}">
              <a16:creationId xmlns:a16="http://schemas.microsoft.com/office/drawing/2014/main" id="{9DA87BA8-31B5-47B2-B9E3-08B104D8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322" y="177557766"/>
          <a:ext cx="1038225" cy="81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184897</xdr:colOff>
      <xdr:row>232</xdr:row>
      <xdr:rowOff>16811</xdr:rowOff>
    </xdr:from>
    <xdr:to>
      <xdr:col>0</xdr:col>
      <xdr:colOff>1185022</xdr:colOff>
      <xdr:row>233</xdr:row>
      <xdr:rowOff>358031</xdr:rowOff>
    </xdr:to>
    <xdr:pic>
      <xdr:nvPicPr>
        <xdr:cNvPr id="60" name="Picture 89">
          <a:extLst>
            <a:ext uri="{FF2B5EF4-FFF2-40B4-BE49-F238E27FC236}">
              <a16:creationId xmlns:a16="http://schemas.microsoft.com/office/drawing/2014/main" id="{26E04186-85B7-4359-8A2E-6A60A349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565"/>
        <a:stretch>
          <a:fillRect/>
        </a:stretch>
      </xdr:blipFill>
      <xdr:spPr bwMode="auto">
        <a:xfrm rot="5400000">
          <a:off x="323850" y="64933608"/>
          <a:ext cx="72222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444313</xdr:colOff>
      <xdr:row>270</xdr:row>
      <xdr:rowOff>164727</xdr:rowOff>
    </xdr:from>
    <xdr:to>
      <xdr:col>0</xdr:col>
      <xdr:colOff>1120588</xdr:colOff>
      <xdr:row>272</xdr:row>
      <xdr:rowOff>110379</xdr:rowOff>
    </xdr:to>
    <xdr:pic>
      <xdr:nvPicPr>
        <xdr:cNvPr id="61" name="Picture 3">
          <a:extLst>
            <a:ext uri="{FF2B5EF4-FFF2-40B4-BE49-F238E27FC236}">
              <a16:creationId xmlns:a16="http://schemas.microsoft.com/office/drawing/2014/main" id="{D1D019B2-1BFB-48B6-8FAB-A3274176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4313" y="74431152"/>
          <a:ext cx="676275" cy="745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179857</xdr:colOff>
      <xdr:row>602</xdr:row>
      <xdr:rowOff>27456</xdr:rowOff>
    </xdr:from>
    <xdr:to>
      <xdr:col>0</xdr:col>
      <xdr:colOff>1103515</xdr:colOff>
      <xdr:row>603</xdr:row>
      <xdr:rowOff>336177</xdr:rowOff>
    </xdr:to>
    <xdr:pic>
      <xdr:nvPicPr>
        <xdr:cNvPr id="62" name="图片 1" descr="VENTURIED TEE (SOC × SOC(SPIG) × SOC(SPIG))">
          <a:extLst>
            <a:ext uri="{FF2B5EF4-FFF2-40B4-BE49-F238E27FC236}">
              <a16:creationId xmlns:a16="http://schemas.microsoft.com/office/drawing/2014/main" id="{7A713934-EBC1-4440-BCC1-6BE37989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857" y="170563056"/>
          <a:ext cx="923658" cy="708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89646</xdr:colOff>
      <xdr:row>49</xdr:row>
      <xdr:rowOff>11206</xdr:rowOff>
    </xdr:from>
    <xdr:to>
      <xdr:col>0</xdr:col>
      <xdr:colOff>1346946</xdr:colOff>
      <xdr:row>56</xdr:row>
      <xdr:rowOff>124945</xdr:rowOff>
    </xdr:to>
    <xdr:pic>
      <xdr:nvPicPr>
        <xdr:cNvPr id="63" name="Picture 18330">
          <a:extLst>
            <a:ext uri="{FF2B5EF4-FFF2-40B4-BE49-F238E27FC236}">
              <a16:creationId xmlns:a16="http://schemas.microsoft.com/office/drawing/2014/main" id="{CCC257DA-5332-4241-949D-BDFE617A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646" y="10764931"/>
          <a:ext cx="1257300" cy="151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67235</xdr:colOff>
      <xdr:row>128</xdr:row>
      <xdr:rowOff>11206</xdr:rowOff>
    </xdr:from>
    <xdr:to>
      <xdr:col>0</xdr:col>
      <xdr:colOff>1315010</xdr:colOff>
      <xdr:row>132</xdr:row>
      <xdr:rowOff>198344</xdr:rowOff>
    </xdr:to>
    <xdr:pic>
      <xdr:nvPicPr>
        <xdr:cNvPr id="64" name="Picture 18332">
          <a:extLst>
            <a:ext uri="{FF2B5EF4-FFF2-40B4-BE49-F238E27FC236}">
              <a16:creationId xmlns:a16="http://schemas.microsoft.com/office/drawing/2014/main" id="{7E0F445B-C7E6-42EF-BEBA-A943DB4A1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235" y="32186656"/>
          <a:ext cx="1247775" cy="1387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246531</xdr:colOff>
      <xdr:row>444</xdr:row>
      <xdr:rowOff>302560</xdr:rowOff>
    </xdr:from>
    <xdr:to>
      <xdr:col>0</xdr:col>
      <xdr:colOff>1170456</xdr:colOff>
      <xdr:row>448</xdr:row>
      <xdr:rowOff>187138</xdr:rowOff>
    </xdr:to>
    <xdr:pic>
      <xdr:nvPicPr>
        <xdr:cNvPr id="65" name="Picture 18360">
          <a:extLst>
            <a:ext uri="{FF2B5EF4-FFF2-40B4-BE49-F238E27FC236}">
              <a16:creationId xmlns:a16="http://schemas.microsoft.com/office/drawing/2014/main" id="{6CE34AD7-E738-47C2-8550-ED67542F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531" y="122527360"/>
          <a:ext cx="923925" cy="1284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156883</xdr:colOff>
      <xdr:row>494</xdr:row>
      <xdr:rowOff>168087</xdr:rowOff>
    </xdr:from>
    <xdr:to>
      <xdr:col>0</xdr:col>
      <xdr:colOff>1157008</xdr:colOff>
      <xdr:row>498</xdr:row>
      <xdr:rowOff>198903</xdr:rowOff>
    </xdr:to>
    <xdr:pic>
      <xdr:nvPicPr>
        <xdr:cNvPr id="66" name="Picture 18361">
          <a:extLst>
            <a:ext uri="{FF2B5EF4-FFF2-40B4-BE49-F238E27FC236}">
              <a16:creationId xmlns:a16="http://schemas.microsoft.com/office/drawing/2014/main" id="{732779B7-0DF6-4C81-A5F8-92C2F6CF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6883" y="139804587"/>
          <a:ext cx="1000125" cy="1430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FABE-2373-4212-ABB3-165011AA4592}">
  <sheetPr>
    <tabColor theme="8" tint="0.39997558519241921"/>
    <pageSetUpPr fitToPage="1"/>
  </sheetPr>
  <dimension ref="A1:GE684"/>
  <sheetViews>
    <sheetView tabSelected="1" zoomScaleNormal="100" zoomScaleSheetLayoutView="85" zoomScalePageLayoutView="85" workbookViewId="0">
      <pane xSplit="1" ySplit="3" topLeftCell="B4" activePane="bottomRight" state="frozen"/>
      <selection activeCell="B22" sqref="B22"/>
      <selection pane="topRight" activeCell="B22" sqref="B22"/>
      <selection pane="bottomLeft" activeCell="B22" sqref="B22"/>
      <selection pane="bottomRight" activeCell="F2" sqref="F2"/>
    </sheetView>
  </sheetViews>
  <sheetFormatPr defaultColWidth="0" defaultRowHeight="0" customHeight="1" zeroHeight="1"/>
  <cols>
    <col min="1" max="1" width="20.6640625" style="107" customWidth="1"/>
    <col min="2" max="2" width="9.88671875" style="108" customWidth="1"/>
    <col min="3" max="3" width="9.88671875" style="109" customWidth="1"/>
    <col min="4" max="4" width="40.6640625" style="110" customWidth="1"/>
    <col min="5" max="5" width="12.109375" style="111" bestFit="1" customWidth="1"/>
    <col min="6" max="6" width="12.33203125" style="112" customWidth="1"/>
    <col min="7" max="7" width="12.109375" style="113" bestFit="1" customWidth="1"/>
    <col min="8" max="8" width="9.88671875" style="114" customWidth="1"/>
    <col min="9" max="9" width="9.88671875" style="63" customWidth="1"/>
    <col min="10" max="10" width="9.88671875" style="115" customWidth="1"/>
    <col min="11" max="11" width="9.88671875" style="116" customWidth="1"/>
    <col min="12" max="12" width="15.6640625" style="64" customWidth="1"/>
    <col min="13" max="13" width="15.6640625" style="117" customWidth="1"/>
    <col min="14" max="14" width="9.109375" style="63" customWidth="1"/>
    <col min="15" max="125" width="0" style="63" hidden="1" customWidth="1"/>
    <col min="126" max="187" width="0" style="64" hidden="1" customWidth="1"/>
    <col min="188" max="16384" width="9.109375" style="64" hidden="1"/>
  </cols>
  <sheetData>
    <row r="1" spans="1:13" s="13" customFormat="1" ht="72.75" customHeight="1" thickBot="1">
      <c r="A1" s="2"/>
      <c r="B1" s="3"/>
      <c r="C1" s="4"/>
      <c r="D1" s="5"/>
      <c r="E1" s="6"/>
      <c r="F1" s="7"/>
      <c r="G1" s="8"/>
      <c r="H1" s="9"/>
      <c r="I1" s="10"/>
      <c r="J1" s="11" t="s">
        <v>0</v>
      </c>
      <c r="K1" s="1"/>
      <c r="L1" s="12"/>
    </row>
    <row r="2" spans="1:13" s="13" customFormat="1" ht="16.2" thickBot="1">
      <c r="A2" s="118" t="s">
        <v>1</v>
      </c>
      <c r="B2" s="119"/>
      <c r="C2" s="14"/>
      <c r="D2" s="15"/>
      <c r="E2" s="16"/>
      <c r="F2" s="17">
        <v>0</v>
      </c>
      <c r="G2" s="18"/>
      <c r="H2" s="19"/>
      <c r="I2" s="20"/>
      <c r="J2" s="21"/>
      <c r="K2" s="1"/>
      <c r="L2" s="12"/>
    </row>
    <row r="3" spans="1:13" s="34" customFormat="1" ht="31.8" thickBot="1">
      <c r="A3" s="22"/>
      <c r="B3" s="23" t="s">
        <v>2</v>
      </c>
      <c r="C3" s="24" t="s">
        <v>3</v>
      </c>
      <c r="D3" s="25" t="s">
        <v>4</v>
      </c>
      <c r="E3" s="26" t="s">
        <v>5</v>
      </c>
      <c r="F3" s="27" t="s">
        <v>6</v>
      </c>
      <c r="G3" s="28" t="s">
        <v>7</v>
      </c>
      <c r="H3" s="29" t="s">
        <v>8</v>
      </c>
      <c r="I3" s="30" t="s">
        <v>9</v>
      </c>
      <c r="J3" s="27" t="s">
        <v>10</v>
      </c>
      <c r="K3" s="31" t="s">
        <v>11</v>
      </c>
      <c r="L3" s="32" t="s">
        <v>12</v>
      </c>
      <c r="M3" s="33">
        <f>SUM(K:K)</f>
        <v>0</v>
      </c>
    </row>
    <row r="4" spans="1:13" s="46" customFormat="1" ht="16.2">
      <c r="A4" s="120"/>
      <c r="B4" s="35" t="s">
        <v>13</v>
      </c>
      <c r="C4" s="36" t="s">
        <v>14</v>
      </c>
      <c r="D4" s="37" t="s">
        <v>15</v>
      </c>
      <c r="E4" s="38">
        <v>5.6527707341550881</v>
      </c>
      <c r="F4" s="39">
        <f>$F$2</f>
        <v>0</v>
      </c>
      <c r="G4" s="40">
        <f>IFERROR(F4*E4,"-")</f>
        <v>0</v>
      </c>
      <c r="H4" s="41">
        <v>50</v>
      </c>
      <c r="I4" s="41">
        <v>400</v>
      </c>
      <c r="J4" s="42"/>
      <c r="K4" s="43">
        <f>IFERROR(G4*J4,0)</f>
        <v>0</v>
      </c>
      <c r="L4" s="44"/>
      <c r="M4" s="45"/>
    </row>
    <row r="5" spans="1:13" s="46" customFormat="1" ht="16.2">
      <c r="A5" s="120"/>
      <c r="B5" s="35" t="s">
        <v>16</v>
      </c>
      <c r="C5" s="47" t="s">
        <v>17</v>
      </c>
      <c r="D5" s="48" t="s">
        <v>18</v>
      </c>
      <c r="E5" s="49">
        <v>1.8088866349296278</v>
      </c>
      <c r="F5" s="50">
        <f t="shared" ref="F5:F68" si="0">$F$2</f>
        <v>0</v>
      </c>
      <c r="G5" s="40">
        <f>IFERROR(F5*E5,"-")</f>
        <v>0</v>
      </c>
      <c r="H5" s="51">
        <v>50</v>
      </c>
      <c r="I5" s="51">
        <v>300</v>
      </c>
      <c r="J5" s="52"/>
      <c r="K5" s="43">
        <f>IFERROR(G5*J5,0)</f>
        <v>0</v>
      </c>
      <c r="L5" s="44"/>
      <c r="M5" s="45"/>
    </row>
    <row r="6" spans="1:13" s="46" customFormat="1" ht="16.2">
      <c r="A6" s="120"/>
      <c r="B6" s="35" t="s">
        <v>19</v>
      </c>
      <c r="C6" s="47" t="s">
        <v>20</v>
      </c>
      <c r="D6" s="48" t="s">
        <v>21</v>
      </c>
      <c r="E6" s="49">
        <v>2.0966640541229782</v>
      </c>
      <c r="F6" s="50">
        <f t="shared" si="0"/>
        <v>0</v>
      </c>
      <c r="G6" s="40">
        <f t="shared" ref="G6:G69" si="1">IFERROR(F6*E6,"-")</f>
        <v>0</v>
      </c>
      <c r="H6" s="51">
        <v>50</v>
      </c>
      <c r="I6" s="51">
        <v>300</v>
      </c>
      <c r="J6" s="52"/>
      <c r="K6" s="43">
        <f t="shared" ref="K6:K69" si="2">IFERROR(G6*J6,0)</f>
        <v>0</v>
      </c>
      <c r="L6" s="44"/>
      <c r="M6" s="45"/>
    </row>
    <row r="7" spans="1:13" s="46" customFormat="1" ht="16.2">
      <c r="A7" s="120"/>
      <c r="B7" s="35" t="s">
        <v>22</v>
      </c>
      <c r="C7" s="47" t="s">
        <v>23</v>
      </c>
      <c r="D7" s="48" t="s">
        <v>24</v>
      </c>
      <c r="E7" s="49">
        <v>3.9261062189949874</v>
      </c>
      <c r="F7" s="50">
        <f t="shared" si="0"/>
        <v>0</v>
      </c>
      <c r="G7" s="40">
        <f t="shared" si="1"/>
        <v>0</v>
      </c>
      <c r="H7" s="51">
        <v>50</v>
      </c>
      <c r="I7" s="51">
        <v>200</v>
      </c>
      <c r="J7" s="52"/>
      <c r="K7" s="43">
        <f t="shared" si="2"/>
        <v>0</v>
      </c>
      <c r="L7" s="44"/>
      <c r="M7" s="45"/>
    </row>
    <row r="8" spans="1:13" s="46" customFormat="1" ht="16.2">
      <c r="A8" s="120"/>
      <c r="B8" s="35" t="s">
        <v>25</v>
      </c>
      <c r="C8" s="47" t="s">
        <v>26</v>
      </c>
      <c r="D8" s="48" t="s">
        <v>27</v>
      </c>
      <c r="E8" s="49">
        <v>6.1049923928874925</v>
      </c>
      <c r="F8" s="50">
        <f t="shared" si="0"/>
        <v>0</v>
      </c>
      <c r="G8" s="40">
        <f t="shared" si="1"/>
        <v>0</v>
      </c>
      <c r="H8" s="51">
        <v>25</v>
      </c>
      <c r="I8" s="51">
        <v>100</v>
      </c>
      <c r="J8" s="52"/>
      <c r="K8" s="43">
        <f t="shared" si="2"/>
        <v>0</v>
      </c>
      <c r="L8" s="44"/>
      <c r="M8" s="45"/>
    </row>
    <row r="9" spans="1:13" s="46" customFormat="1" ht="16.2">
      <c r="A9" s="120"/>
      <c r="B9" s="35" t="s">
        <v>28</v>
      </c>
      <c r="C9" s="47" t="s">
        <v>29</v>
      </c>
      <c r="D9" s="48" t="s">
        <v>30</v>
      </c>
      <c r="E9" s="49">
        <v>7.42054630919995</v>
      </c>
      <c r="F9" s="50">
        <f t="shared" si="0"/>
        <v>0</v>
      </c>
      <c r="G9" s="40">
        <f t="shared" si="1"/>
        <v>0</v>
      </c>
      <c r="H9" s="51">
        <v>25</v>
      </c>
      <c r="I9" s="51">
        <v>100</v>
      </c>
      <c r="J9" s="52"/>
      <c r="K9" s="43">
        <f t="shared" si="2"/>
        <v>0</v>
      </c>
      <c r="L9" s="44"/>
      <c r="M9" s="45"/>
    </row>
    <row r="10" spans="1:13" s="46" customFormat="1" ht="16.2">
      <c r="A10" s="120"/>
      <c r="B10" s="35" t="s">
        <v>31</v>
      </c>
      <c r="C10" s="47" t="s">
        <v>32</v>
      </c>
      <c r="D10" s="48" t="s">
        <v>33</v>
      </c>
      <c r="E10" s="49">
        <v>10.812208749693003</v>
      </c>
      <c r="F10" s="50">
        <f t="shared" si="0"/>
        <v>0</v>
      </c>
      <c r="G10" s="40">
        <f t="shared" si="1"/>
        <v>0</v>
      </c>
      <c r="H10" s="51">
        <v>25</v>
      </c>
      <c r="I10" s="51">
        <v>25</v>
      </c>
      <c r="J10" s="52"/>
      <c r="K10" s="43">
        <f t="shared" si="2"/>
        <v>0</v>
      </c>
      <c r="L10" s="44"/>
      <c r="M10" s="45"/>
    </row>
    <row r="11" spans="1:13" s="46" customFormat="1" ht="16.2">
      <c r="A11" s="120"/>
      <c r="B11" s="35" t="s">
        <v>34</v>
      </c>
      <c r="C11" s="47" t="s">
        <v>35</v>
      </c>
      <c r="D11" s="48" t="s">
        <v>36</v>
      </c>
      <c r="E11" s="49">
        <v>35.684399979975382</v>
      </c>
      <c r="F11" s="50">
        <f t="shared" si="0"/>
        <v>0</v>
      </c>
      <c r="G11" s="40">
        <f t="shared" si="1"/>
        <v>0</v>
      </c>
      <c r="H11" s="51">
        <v>10</v>
      </c>
      <c r="I11" s="51">
        <v>10</v>
      </c>
      <c r="J11" s="52"/>
      <c r="K11" s="43">
        <f t="shared" si="2"/>
        <v>0</v>
      </c>
      <c r="L11" s="44"/>
      <c r="M11" s="45"/>
    </row>
    <row r="12" spans="1:13" s="46" customFormat="1" ht="16.2">
      <c r="A12" s="120"/>
      <c r="B12" s="35" t="s">
        <v>37</v>
      </c>
      <c r="C12" s="47" t="s">
        <v>38</v>
      </c>
      <c r="D12" s="48" t="s">
        <v>39</v>
      </c>
      <c r="E12" s="49">
        <v>46.887163798573646</v>
      </c>
      <c r="F12" s="50">
        <f t="shared" si="0"/>
        <v>0</v>
      </c>
      <c r="G12" s="40">
        <f t="shared" si="1"/>
        <v>0</v>
      </c>
      <c r="H12" s="51">
        <v>10</v>
      </c>
      <c r="I12" s="51">
        <v>10</v>
      </c>
      <c r="J12" s="52"/>
      <c r="K12" s="43">
        <f t="shared" si="2"/>
        <v>0</v>
      </c>
      <c r="L12" s="44"/>
      <c r="M12" s="45"/>
    </row>
    <row r="13" spans="1:13" s="46" customFormat="1" ht="16.2">
      <c r="A13" s="120"/>
      <c r="B13" s="35" t="s">
        <v>40</v>
      </c>
      <c r="C13" s="47" t="s">
        <v>41</v>
      </c>
      <c r="D13" s="48" t="s">
        <v>42</v>
      </c>
      <c r="E13" s="49">
        <v>84.832672072211054</v>
      </c>
      <c r="F13" s="50">
        <f t="shared" si="0"/>
        <v>0</v>
      </c>
      <c r="G13" s="40">
        <f t="shared" si="1"/>
        <v>0</v>
      </c>
      <c r="H13" s="51">
        <v>6</v>
      </c>
      <c r="I13" s="51">
        <v>6</v>
      </c>
      <c r="J13" s="52"/>
      <c r="K13" s="43">
        <f t="shared" si="2"/>
        <v>0</v>
      </c>
      <c r="L13" s="44"/>
      <c r="M13" s="45"/>
    </row>
    <row r="14" spans="1:13" s="46" customFormat="1" ht="16.2">
      <c r="A14" s="120"/>
      <c r="B14" s="35" t="s">
        <v>43</v>
      </c>
      <c r="C14" s="47" t="s">
        <v>44</v>
      </c>
      <c r="D14" s="48" t="s">
        <v>45</v>
      </c>
      <c r="E14" s="49">
        <v>204.87696693572281</v>
      </c>
      <c r="F14" s="50">
        <f t="shared" si="0"/>
        <v>0</v>
      </c>
      <c r="G14" s="40">
        <f t="shared" si="1"/>
        <v>0</v>
      </c>
      <c r="H14" s="51">
        <v>5</v>
      </c>
      <c r="I14" s="51">
        <v>5</v>
      </c>
      <c r="J14" s="52"/>
      <c r="K14" s="43">
        <f t="shared" si="2"/>
        <v>0</v>
      </c>
      <c r="L14" s="44"/>
      <c r="M14" s="45"/>
    </row>
    <row r="15" spans="1:13" s="46" customFormat="1" ht="16.2">
      <c r="A15" s="120"/>
      <c r="B15" s="35" t="s">
        <v>46</v>
      </c>
      <c r="C15" s="47" t="s">
        <v>47</v>
      </c>
      <c r="D15" s="48" t="s">
        <v>48</v>
      </c>
      <c r="E15" s="49">
        <v>285.55742195957254</v>
      </c>
      <c r="F15" s="50">
        <f t="shared" si="0"/>
        <v>0</v>
      </c>
      <c r="G15" s="40">
        <f t="shared" si="1"/>
        <v>0</v>
      </c>
      <c r="H15" s="51">
        <v>2</v>
      </c>
      <c r="I15" s="51">
        <v>2</v>
      </c>
      <c r="J15" s="52"/>
      <c r="K15" s="43">
        <f t="shared" si="2"/>
        <v>0</v>
      </c>
      <c r="L15" s="44"/>
      <c r="M15" s="45"/>
    </row>
    <row r="16" spans="1:13" s="46" customFormat="1" ht="16.8" thickBot="1">
      <c r="A16" s="121"/>
      <c r="B16" s="53" t="s">
        <v>49</v>
      </c>
      <c r="C16" s="54" t="s">
        <v>50</v>
      </c>
      <c r="D16" s="55" t="s">
        <v>51</v>
      </c>
      <c r="E16" s="56">
        <v>662.23750815372523</v>
      </c>
      <c r="F16" s="57">
        <f t="shared" si="0"/>
        <v>0</v>
      </c>
      <c r="G16" s="58">
        <f t="shared" si="1"/>
        <v>0</v>
      </c>
      <c r="H16" s="59">
        <v>5</v>
      </c>
      <c r="I16" s="59">
        <v>5</v>
      </c>
      <c r="J16" s="60"/>
      <c r="K16" s="61">
        <f t="shared" si="2"/>
        <v>0</v>
      </c>
      <c r="L16" s="44"/>
      <c r="M16" s="45"/>
    </row>
    <row r="17" spans="1:13" s="46" customFormat="1" ht="16.2">
      <c r="A17" s="122"/>
      <c r="B17" s="35" t="s">
        <v>52</v>
      </c>
      <c r="C17" s="62" t="s">
        <v>53</v>
      </c>
      <c r="D17" s="37" t="s">
        <v>54</v>
      </c>
      <c r="E17" s="38">
        <v>5.0155493059412413</v>
      </c>
      <c r="F17" s="39">
        <f t="shared" si="0"/>
        <v>0</v>
      </c>
      <c r="G17" s="40">
        <f t="shared" si="1"/>
        <v>0</v>
      </c>
      <c r="H17" s="41">
        <v>50</v>
      </c>
      <c r="I17" s="41">
        <v>400</v>
      </c>
      <c r="J17" s="42"/>
      <c r="K17" s="43">
        <f t="shared" si="2"/>
        <v>0</v>
      </c>
      <c r="L17" s="44"/>
      <c r="M17" s="45"/>
    </row>
    <row r="18" spans="1:13" s="46" customFormat="1" ht="16.2">
      <c r="A18" s="120"/>
      <c r="B18" s="35" t="s">
        <v>55</v>
      </c>
      <c r="C18" s="47" t="s">
        <v>56</v>
      </c>
      <c r="D18" s="48" t="s">
        <v>57</v>
      </c>
      <c r="E18" s="49">
        <v>3.8849951591102236</v>
      </c>
      <c r="F18" s="50">
        <f t="shared" si="0"/>
        <v>0</v>
      </c>
      <c r="G18" s="40">
        <f t="shared" si="1"/>
        <v>0</v>
      </c>
      <c r="H18" s="51">
        <v>50</v>
      </c>
      <c r="I18" s="51">
        <v>200</v>
      </c>
      <c r="J18" s="52"/>
      <c r="K18" s="43">
        <f t="shared" si="2"/>
        <v>0</v>
      </c>
      <c r="L18" s="44"/>
      <c r="M18" s="45"/>
    </row>
    <row r="19" spans="1:13" s="46" customFormat="1" ht="16.2">
      <c r="A19" s="120"/>
      <c r="B19" s="35" t="s">
        <v>58</v>
      </c>
      <c r="C19" s="47" t="s">
        <v>59</v>
      </c>
      <c r="D19" s="48" t="s">
        <v>60</v>
      </c>
      <c r="E19" s="49">
        <v>7.235546539718511</v>
      </c>
      <c r="F19" s="50">
        <f t="shared" si="0"/>
        <v>0</v>
      </c>
      <c r="G19" s="40">
        <f t="shared" si="1"/>
        <v>0</v>
      </c>
      <c r="H19" s="51">
        <v>50</v>
      </c>
      <c r="I19" s="51">
        <v>200</v>
      </c>
      <c r="J19" s="52"/>
      <c r="K19" s="43">
        <f t="shared" si="2"/>
        <v>0</v>
      </c>
      <c r="L19" s="44"/>
      <c r="M19" s="45"/>
    </row>
    <row r="20" spans="1:13" s="46" customFormat="1" ht="16.2">
      <c r="A20" s="120"/>
      <c r="B20" s="35" t="s">
        <v>61</v>
      </c>
      <c r="C20" s="47" t="s">
        <v>62</v>
      </c>
      <c r="D20" s="48" t="s">
        <v>63</v>
      </c>
      <c r="E20" s="49">
        <v>3.5355511500897272</v>
      </c>
      <c r="F20" s="50">
        <f t="shared" si="0"/>
        <v>0</v>
      </c>
      <c r="G20" s="40">
        <f t="shared" si="1"/>
        <v>0</v>
      </c>
      <c r="H20" s="51">
        <v>50</v>
      </c>
      <c r="I20" s="51">
        <v>200</v>
      </c>
      <c r="J20" s="52"/>
      <c r="K20" s="43">
        <f t="shared" si="2"/>
        <v>0</v>
      </c>
      <c r="L20" s="44"/>
      <c r="M20" s="45"/>
    </row>
    <row r="21" spans="1:13" s="46" customFormat="1" ht="16.2">
      <c r="A21" s="120"/>
      <c r="B21" s="35" t="s">
        <v>64</v>
      </c>
      <c r="C21" s="47" t="s">
        <v>65</v>
      </c>
      <c r="D21" s="48" t="s">
        <v>66</v>
      </c>
      <c r="E21" s="49">
        <v>3.5355511500897272</v>
      </c>
      <c r="F21" s="50">
        <f t="shared" si="0"/>
        <v>0</v>
      </c>
      <c r="G21" s="40">
        <f t="shared" si="1"/>
        <v>0</v>
      </c>
      <c r="H21" s="51">
        <v>50</v>
      </c>
      <c r="I21" s="51">
        <v>300</v>
      </c>
      <c r="J21" s="52"/>
      <c r="K21" s="43">
        <f t="shared" si="2"/>
        <v>0</v>
      </c>
      <c r="L21" s="44"/>
      <c r="M21" s="45"/>
    </row>
    <row r="22" spans="1:13" s="46" customFormat="1" ht="16.2">
      <c r="A22" s="120"/>
      <c r="B22" s="35" t="s">
        <v>67</v>
      </c>
      <c r="C22" s="47" t="s">
        <v>68</v>
      </c>
      <c r="D22" s="48" t="s">
        <v>69</v>
      </c>
      <c r="E22" s="49">
        <v>2.4255525332010914</v>
      </c>
      <c r="F22" s="50">
        <f t="shared" si="0"/>
        <v>0</v>
      </c>
      <c r="G22" s="40">
        <f t="shared" si="1"/>
        <v>0</v>
      </c>
      <c r="H22" s="51">
        <v>50</v>
      </c>
      <c r="I22" s="51">
        <v>200</v>
      </c>
      <c r="J22" s="52"/>
      <c r="K22" s="43">
        <f t="shared" si="2"/>
        <v>0</v>
      </c>
      <c r="L22" s="44"/>
      <c r="M22" s="45"/>
    </row>
    <row r="23" spans="1:13" s="46" customFormat="1" ht="16.2">
      <c r="A23" s="120"/>
      <c r="B23" s="35" t="s">
        <v>70</v>
      </c>
      <c r="C23" s="47" t="s">
        <v>71</v>
      </c>
      <c r="D23" s="48" t="s">
        <v>72</v>
      </c>
      <c r="E23" s="49">
        <v>6.927213590582781</v>
      </c>
      <c r="F23" s="50">
        <f t="shared" si="0"/>
        <v>0</v>
      </c>
      <c r="G23" s="40">
        <f t="shared" si="1"/>
        <v>0</v>
      </c>
      <c r="H23" s="51">
        <v>50</v>
      </c>
      <c r="I23" s="51">
        <v>200</v>
      </c>
      <c r="J23" s="52"/>
      <c r="K23" s="43">
        <f t="shared" si="2"/>
        <v>0</v>
      </c>
      <c r="L23" s="44"/>
      <c r="M23" s="45"/>
    </row>
    <row r="24" spans="1:13" s="46" customFormat="1" ht="16.2">
      <c r="A24" s="120"/>
      <c r="B24" s="35" t="s">
        <v>73</v>
      </c>
      <c r="C24" s="47" t="s">
        <v>74</v>
      </c>
      <c r="D24" s="48" t="s">
        <v>75</v>
      </c>
      <c r="E24" s="49">
        <v>6.927213590582781</v>
      </c>
      <c r="F24" s="50">
        <f t="shared" si="0"/>
        <v>0</v>
      </c>
      <c r="G24" s="40">
        <f t="shared" si="1"/>
        <v>0</v>
      </c>
      <c r="H24" s="51">
        <v>50</v>
      </c>
      <c r="I24" s="51">
        <v>200</v>
      </c>
      <c r="J24" s="52"/>
      <c r="K24" s="43">
        <f t="shared" si="2"/>
        <v>0</v>
      </c>
      <c r="L24" s="44"/>
      <c r="M24" s="45"/>
    </row>
    <row r="25" spans="1:13" s="46" customFormat="1" ht="16.2">
      <c r="A25" s="120"/>
      <c r="B25" s="35" t="s">
        <v>76</v>
      </c>
      <c r="C25" s="47" t="s">
        <v>77</v>
      </c>
      <c r="D25" s="48" t="s">
        <v>78</v>
      </c>
      <c r="E25" s="49">
        <v>6.927213590582781</v>
      </c>
      <c r="F25" s="50">
        <f t="shared" si="0"/>
        <v>0</v>
      </c>
      <c r="G25" s="40">
        <f t="shared" si="1"/>
        <v>0</v>
      </c>
      <c r="H25" s="51">
        <v>50</v>
      </c>
      <c r="I25" s="51">
        <v>300</v>
      </c>
      <c r="J25" s="52"/>
      <c r="K25" s="43">
        <f t="shared" si="2"/>
        <v>0</v>
      </c>
      <c r="L25" s="44"/>
      <c r="M25" s="45"/>
    </row>
    <row r="26" spans="1:13" s="46" customFormat="1" ht="16.2">
      <c r="A26" s="120"/>
      <c r="B26" s="35" t="s">
        <v>79</v>
      </c>
      <c r="C26" s="47" t="s">
        <v>80</v>
      </c>
      <c r="D26" s="48" t="s">
        <v>81</v>
      </c>
      <c r="E26" s="49">
        <v>6.927213590582781</v>
      </c>
      <c r="F26" s="50">
        <f t="shared" si="0"/>
        <v>0</v>
      </c>
      <c r="G26" s="40">
        <f t="shared" si="1"/>
        <v>0</v>
      </c>
      <c r="H26" s="51">
        <v>50</v>
      </c>
      <c r="I26" s="51">
        <v>200</v>
      </c>
      <c r="J26" s="52"/>
      <c r="K26" s="43">
        <f t="shared" si="2"/>
        <v>0</v>
      </c>
      <c r="L26" s="44"/>
      <c r="M26" s="45"/>
    </row>
    <row r="27" spans="1:13" s="46" customFormat="1" ht="16.2">
      <c r="A27" s="120"/>
      <c r="B27" s="35" t="s">
        <v>82</v>
      </c>
      <c r="C27" s="47" t="s">
        <v>83</v>
      </c>
      <c r="D27" s="48" t="s">
        <v>84</v>
      </c>
      <c r="E27" s="49">
        <v>6.927213590582781</v>
      </c>
      <c r="F27" s="50">
        <f t="shared" si="0"/>
        <v>0</v>
      </c>
      <c r="G27" s="40">
        <f t="shared" si="1"/>
        <v>0</v>
      </c>
      <c r="H27" s="51">
        <v>50</v>
      </c>
      <c r="I27" s="51">
        <v>200</v>
      </c>
      <c r="J27" s="52"/>
      <c r="K27" s="43">
        <f t="shared" si="2"/>
        <v>0</v>
      </c>
      <c r="L27" s="44"/>
      <c r="M27" s="45"/>
    </row>
    <row r="28" spans="1:13" s="46" customFormat="1" ht="16.2">
      <c r="A28" s="120"/>
      <c r="B28" s="35" t="s">
        <v>85</v>
      </c>
      <c r="C28" s="47" t="s">
        <v>86</v>
      </c>
      <c r="D28" s="48" t="s">
        <v>87</v>
      </c>
      <c r="E28" s="49">
        <v>4.1316615184188086</v>
      </c>
      <c r="F28" s="50">
        <f t="shared" si="0"/>
        <v>0</v>
      </c>
      <c r="G28" s="40">
        <f t="shared" si="1"/>
        <v>0</v>
      </c>
      <c r="H28" s="51">
        <v>50</v>
      </c>
      <c r="I28" s="51">
        <v>200</v>
      </c>
      <c r="J28" s="52"/>
      <c r="K28" s="43">
        <f t="shared" si="2"/>
        <v>0</v>
      </c>
      <c r="L28" s="44"/>
      <c r="M28" s="45"/>
    </row>
    <row r="29" spans="1:13" s="46" customFormat="1" ht="16.2">
      <c r="A29" s="120"/>
      <c r="B29" s="35" t="s">
        <v>88</v>
      </c>
      <c r="C29" s="47" t="s">
        <v>89</v>
      </c>
      <c r="D29" s="48" t="s">
        <v>90</v>
      </c>
      <c r="E29" s="49">
        <v>4.5016610573816873</v>
      </c>
      <c r="F29" s="50">
        <f t="shared" si="0"/>
        <v>0</v>
      </c>
      <c r="G29" s="40">
        <f t="shared" si="1"/>
        <v>0</v>
      </c>
      <c r="H29" s="51">
        <v>50</v>
      </c>
      <c r="I29" s="51">
        <v>200</v>
      </c>
      <c r="J29" s="52"/>
      <c r="K29" s="43">
        <f t="shared" si="2"/>
        <v>0</v>
      </c>
      <c r="L29" s="44"/>
      <c r="M29" s="45"/>
    </row>
    <row r="30" spans="1:13" s="46" customFormat="1" ht="16.2">
      <c r="A30" s="120"/>
      <c r="B30" s="35" t="s">
        <v>91</v>
      </c>
      <c r="C30" s="47" t="s">
        <v>92</v>
      </c>
      <c r="D30" s="48" t="s">
        <v>93</v>
      </c>
      <c r="E30" s="49">
        <v>9.2705440040143419</v>
      </c>
      <c r="F30" s="50">
        <f t="shared" si="0"/>
        <v>0</v>
      </c>
      <c r="G30" s="40">
        <f t="shared" si="1"/>
        <v>0</v>
      </c>
      <c r="H30" s="51">
        <v>25</v>
      </c>
      <c r="I30" s="51">
        <v>150</v>
      </c>
      <c r="J30" s="52"/>
      <c r="K30" s="43">
        <f t="shared" si="2"/>
        <v>0</v>
      </c>
      <c r="L30" s="44"/>
      <c r="M30" s="45"/>
    </row>
    <row r="31" spans="1:13" s="46" customFormat="1" ht="16.2">
      <c r="A31" s="120"/>
      <c r="B31" s="35" t="s">
        <v>94</v>
      </c>
      <c r="C31" s="47" t="s">
        <v>95</v>
      </c>
      <c r="D31" s="48" t="s">
        <v>96</v>
      </c>
      <c r="E31" s="49">
        <v>11.983873956408784</v>
      </c>
      <c r="F31" s="50">
        <f t="shared" si="0"/>
        <v>0</v>
      </c>
      <c r="G31" s="40">
        <f t="shared" si="1"/>
        <v>0</v>
      </c>
      <c r="H31" s="51">
        <v>25</v>
      </c>
      <c r="I31" s="51">
        <v>100</v>
      </c>
      <c r="J31" s="52"/>
      <c r="K31" s="43">
        <f t="shared" si="2"/>
        <v>0</v>
      </c>
      <c r="L31" s="44"/>
      <c r="M31" s="45"/>
    </row>
    <row r="32" spans="1:13" s="46" customFormat="1" ht="16.2">
      <c r="A32" s="120"/>
      <c r="B32" s="35" t="s">
        <v>97</v>
      </c>
      <c r="C32" s="47" t="s">
        <v>98</v>
      </c>
      <c r="D32" s="48" t="s">
        <v>99</v>
      </c>
      <c r="E32" s="49">
        <v>16.834979022810966</v>
      </c>
      <c r="F32" s="50">
        <f t="shared" si="0"/>
        <v>0</v>
      </c>
      <c r="G32" s="40">
        <f t="shared" si="1"/>
        <v>0</v>
      </c>
      <c r="H32" s="51">
        <v>25</v>
      </c>
      <c r="I32" s="51">
        <v>100</v>
      </c>
      <c r="J32" s="52"/>
      <c r="K32" s="43">
        <f t="shared" si="2"/>
        <v>0</v>
      </c>
      <c r="L32" s="44"/>
      <c r="M32" s="45"/>
    </row>
    <row r="33" spans="1:13" s="46" customFormat="1" ht="16.2">
      <c r="A33" s="120"/>
      <c r="B33" s="35" t="s">
        <v>100</v>
      </c>
      <c r="C33" s="47" t="s">
        <v>101</v>
      </c>
      <c r="D33" s="48" t="s">
        <v>102</v>
      </c>
      <c r="E33" s="49">
        <v>9.4555437734957799</v>
      </c>
      <c r="F33" s="50">
        <f t="shared" si="0"/>
        <v>0</v>
      </c>
      <c r="G33" s="40">
        <f t="shared" si="1"/>
        <v>0</v>
      </c>
      <c r="H33" s="51">
        <v>25</v>
      </c>
      <c r="I33" s="51">
        <v>150</v>
      </c>
      <c r="J33" s="52"/>
      <c r="K33" s="43">
        <f t="shared" si="2"/>
        <v>0</v>
      </c>
      <c r="L33" s="44"/>
      <c r="M33" s="45"/>
    </row>
    <row r="34" spans="1:13" s="46" customFormat="1" ht="16.2">
      <c r="A34" s="120"/>
      <c r="B34" s="35" t="s">
        <v>103</v>
      </c>
      <c r="C34" s="47" t="s">
        <v>104</v>
      </c>
      <c r="D34" s="48" t="s">
        <v>105</v>
      </c>
      <c r="E34" s="49">
        <v>9.4555437734957799</v>
      </c>
      <c r="F34" s="50">
        <f t="shared" si="0"/>
        <v>0</v>
      </c>
      <c r="G34" s="40">
        <f t="shared" si="1"/>
        <v>0</v>
      </c>
      <c r="H34" s="51">
        <v>25</v>
      </c>
      <c r="I34" s="51">
        <v>150</v>
      </c>
      <c r="J34" s="52"/>
      <c r="K34" s="43">
        <f t="shared" si="2"/>
        <v>0</v>
      </c>
      <c r="L34" s="44"/>
      <c r="M34" s="45"/>
    </row>
    <row r="35" spans="1:13" s="46" customFormat="1" ht="16.2">
      <c r="A35" s="120"/>
      <c r="B35" s="35" t="s">
        <v>106</v>
      </c>
      <c r="C35" s="47" t="s">
        <v>107</v>
      </c>
      <c r="D35" s="48" t="s">
        <v>108</v>
      </c>
      <c r="E35" s="49">
        <v>9.4555437734957799</v>
      </c>
      <c r="F35" s="50">
        <f t="shared" si="0"/>
        <v>0</v>
      </c>
      <c r="G35" s="40">
        <f t="shared" si="1"/>
        <v>0</v>
      </c>
      <c r="H35" s="51">
        <v>25</v>
      </c>
      <c r="I35" s="51">
        <v>150</v>
      </c>
      <c r="J35" s="52"/>
      <c r="K35" s="43">
        <f t="shared" si="2"/>
        <v>0</v>
      </c>
      <c r="L35" s="44"/>
      <c r="M35" s="45"/>
    </row>
    <row r="36" spans="1:13" s="46" customFormat="1" ht="16.2">
      <c r="A36" s="120"/>
      <c r="B36" s="35" t="s">
        <v>109</v>
      </c>
      <c r="C36" s="47" t="s">
        <v>110</v>
      </c>
      <c r="D36" s="48" t="s">
        <v>111</v>
      </c>
      <c r="E36" s="49">
        <v>6.721658291158958</v>
      </c>
      <c r="F36" s="50">
        <f t="shared" si="0"/>
        <v>0</v>
      </c>
      <c r="G36" s="40">
        <f t="shared" si="1"/>
        <v>0</v>
      </c>
      <c r="H36" s="51">
        <v>25</v>
      </c>
      <c r="I36" s="51">
        <v>150</v>
      </c>
      <c r="J36" s="52"/>
      <c r="K36" s="43">
        <f t="shared" si="2"/>
        <v>0</v>
      </c>
      <c r="L36" s="44"/>
      <c r="M36" s="45"/>
    </row>
    <row r="37" spans="1:13" s="46" customFormat="1" ht="16.2">
      <c r="A37" s="120"/>
      <c r="B37" s="35" t="s">
        <v>112</v>
      </c>
      <c r="C37" s="47" t="s">
        <v>113</v>
      </c>
      <c r="D37" s="48" t="s">
        <v>114</v>
      </c>
      <c r="E37" s="49">
        <v>6.721658291158958</v>
      </c>
      <c r="F37" s="50">
        <f t="shared" si="0"/>
        <v>0</v>
      </c>
      <c r="G37" s="40">
        <f t="shared" si="1"/>
        <v>0</v>
      </c>
      <c r="H37" s="51">
        <v>25</v>
      </c>
      <c r="I37" s="51">
        <v>100</v>
      </c>
      <c r="J37" s="52"/>
      <c r="K37" s="43">
        <f t="shared" si="2"/>
        <v>0</v>
      </c>
      <c r="L37" s="44"/>
      <c r="M37" s="45"/>
    </row>
    <row r="38" spans="1:13" s="46" customFormat="1" ht="16.2">
      <c r="A38" s="120"/>
      <c r="B38" s="35" t="s">
        <v>115</v>
      </c>
      <c r="C38" s="47" t="s">
        <v>116</v>
      </c>
      <c r="D38" s="48" t="s">
        <v>117</v>
      </c>
      <c r="E38" s="49">
        <v>6.721658291158958</v>
      </c>
      <c r="F38" s="50">
        <f t="shared" si="0"/>
        <v>0</v>
      </c>
      <c r="G38" s="40">
        <f t="shared" si="1"/>
        <v>0</v>
      </c>
      <c r="H38" s="51">
        <v>25</v>
      </c>
      <c r="I38" s="51">
        <v>100</v>
      </c>
      <c r="J38" s="52"/>
      <c r="K38" s="43">
        <f t="shared" si="2"/>
        <v>0</v>
      </c>
      <c r="L38" s="44"/>
      <c r="M38" s="45"/>
    </row>
    <row r="39" spans="1:13" s="46" customFormat="1" ht="16.2">
      <c r="A39" s="120"/>
      <c r="B39" s="35" t="s">
        <v>118</v>
      </c>
      <c r="C39" s="47" t="s">
        <v>119</v>
      </c>
      <c r="D39" s="48" t="s">
        <v>120</v>
      </c>
      <c r="E39" s="49">
        <v>12.271651375602135</v>
      </c>
      <c r="F39" s="50">
        <f t="shared" si="0"/>
        <v>0</v>
      </c>
      <c r="G39" s="40">
        <f t="shared" si="1"/>
        <v>0</v>
      </c>
      <c r="H39" s="51">
        <v>25</v>
      </c>
      <c r="I39" s="51">
        <v>100</v>
      </c>
      <c r="J39" s="52"/>
      <c r="K39" s="43">
        <f t="shared" si="2"/>
        <v>0</v>
      </c>
      <c r="L39" s="44"/>
      <c r="M39" s="45"/>
    </row>
    <row r="40" spans="1:13" s="46" customFormat="1" ht="16.2">
      <c r="A40" s="120"/>
      <c r="B40" s="35" t="s">
        <v>121</v>
      </c>
      <c r="C40" s="47" t="s">
        <v>122</v>
      </c>
      <c r="D40" s="48" t="s">
        <v>123</v>
      </c>
      <c r="E40" s="49">
        <v>11.778318656984966</v>
      </c>
      <c r="F40" s="50">
        <f t="shared" si="0"/>
        <v>0</v>
      </c>
      <c r="G40" s="40">
        <f t="shared" si="1"/>
        <v>0</v>
      </c>
      <c r="H40" s="51">
        <v>25</v>
      </c>
      <c r="I40" s="51">
        <v>150</v>
      </c>
      <c r="J40" s="52"/>
      <c r="K40" s="43">
        <f t="shared" si="2"/>
        <v>0</v>
      </c>
      <c r="L40" s="44"/>
      <c r="M40" s="45"/>
    </row>
    <row r="41" spans="1:13" s="46" customFormat="1" ht="16.2">
      <c r="A41" s="120"/>
      <c r="B41" s="35" t="s">
        <v>124</v>
      </c>
      <c r="C41" s="47" t="s">
        <v>125</v>
      </c>
      <c r="D41" s="48" t="s">
        <v>126</v>
      </c>
      <c r="E41" s="49">
        <v>11.778318656984966</v>
      </c>
      <c r="F41" s="50">
        <f t="shared" si="0"/>
        <v>0</v>
      </c>
      <c r="G41" s="40">
        <f t="shared" si="1"/>
        <v>0</v>
      </c>
      <c r="H41" s="51">
        <v>25</v>
      </c>
      <c r="I41" s="51">
        <v>150</v>
      </c>
      <c r="J41" s="52"/>
      <c r="K41" s="43">
        <f t="shared" si="2"/>
        <v>0</v>
      </c>
      <c r="L41" s="44"/>
      <c r="M41" s="45"/>
    </row>
    <row r="42" spans="1:13" s="46" customFormat="1" ht="16.2">
      <c r="A42" s="120"/>
      <c r="B42" s="35" t="s">
        <v>127</v>
      </c>
      <c r="C42" s="47" t="s">
        <v>128</v>
      </c>
      <c r="D42" s="48" t="s">
        <v>129</v>
      </c>
      <c r="E42" s="49">
        <v>11.778318656984966</v>
      </c>
      <c r="F42" s="50">
        <f t="shared" si="0"/>
        <v>0</v>
      </c>
      <c r="G42" s="40">
        <f t="shared" si="1"/>
        <v>0</v>
      </c>
      <c r="H42" s="51">
        <v>25</v>
      </c>
      <c r="I42" s="51">
        <v>100</v>
      </c>
      <c r="J42" s="52"/>
      <c r="K42" s="43">
        <f t="shared" si="2"/>
        <v>0</v>
      </c>
      <c r="L42" s="44"/>
      <c r="M42" s="45"/>
    </row>
    <row r="43" spans="1:13" s="46" customFormat="1" ht="16.2">
      <c r="A43" s="120"/>
      <c r="B43" s="35" t="s">
        <v>130</v>
      </c>
      <c r="C43" s="47" t="s">
        <v>131</v>
      </c>
      <c r="D43" s="48" t="s">
        <v>132</v>
      </c>
      <c r="E43" s="49">
        <v>11.778318656984966</v>
      </c>
      <c r="F43" s="50">
        <f t="shared" si="0"/>
        <v>0</v>
      </c>
      <c r="G43" s="40">
        <f t="shared" si="1"/>
        <v>0</v>
      </c>
      <c r="H43" s="51">
        <v>25</v>
      </c>
      <c r="I43" s="51">
        <v>100</v>
      </c>
      <c r="J43" s="52"/>
      <c r="K43" s="43">
        <f t="shared" si="2"/>
        <v>0</v>
      </c>
      <c r="L43" s="44"/>
      <c r="M43" s="45"/>
    </row>
    <row r="44" spans="1:13" s="46" customFormat="1" ht="16.2">
      <c r="A44" s="120"/>
      <c r="B44" s="35" t="s">
        <v>133</v>
      </c>
      <c r="C44" s="47" t="s">
        <v>134</v>
      </c>
      <c r="D44" s="48" t="s">
        <v>135</v>
      </c>
      <c r="E44" s="49">
        <v>11.778318656984966</v>
      </c>
      <c r="F44" s="50">
        <f t="shared" si="0"/>
        <v>0</v>
      </c>
      <c r="G44" s="40">
        <f t="shared" si="1"/>
        <v>0</v>
      </c>
      <c r="H44" s="51">
        <v>25</v>
      </c>
      <c r="I44" s="51">
        <v>100</v>
      </c>
      <c r="J44" s="52"/>
      <c r="K44" s="43">
        <f t="shared" si="2"/>
        <v>0</v>
      </c>
      <c r="L44" s="44"/>
      <c r="M44" s="45"/>
    </row>
    <row r="45" spans="1:13" s="46" customFormat="1" ht="16.2">
      <c r="A45" s="120"/>
      <c r="B45" s="35" t="s">
        <v>136</v>
      </c>
      <c r="C45" s="47" t="s">
        <v>137</v>
      </c>
      <c r="D45" s="48" t="s">
        <v>138</v>
      </c>
      <c r="E45" s="49">
        <v>11.778318656984966</v>
      </c>
      <c r="F45" s="50">
        <f t="shared" si="0"/>
        <v>0</v>
      </c>
      <c r="G45" s="40">
        <f t="shared" si="1"/>
        <v>0</v>
      </c>
      <c r="H45" s="51">
        <v>25</v>
      </c>
      <c r="I45" s="51">
        <v>100</v>
      </c>
      <c r="J45" s="52"/>
      <c r="K45" s="43">
        <f t="shared" si="2"/>
        <v>0</v>
      </c>
      <c r="L45" s="44"/>
      <c r="M45" s="45"/>
    </row>
    <row r="46" spans="1:13" s="46" customFormat="1" ht="16.2">
      <c r="A46" s="120"/>
      <c r="B46" s="35" t="s">
        <v>139</v>
      </c>
      <c r="C46" s="47" t="s">
        <v>140</v>
      </c>
      <c r="D46" s="48" t="s">
        <v>141</v>
      </c>
      <c r="E46" s="49">
        <v>11.778318656984966</v>
      </c>
      <c r="F46" s="50">
        <f t="shared" si="0"/>
        <v>0</v>
      </c>
      <c r="G46" s="40">
        <f t="shared" si="1"/>
        <v>0</v>
      </c>
      <c r="H46" s="51">
        <v>25</v>
      </c>
      <c r="I46" s="51">
        <v>100</v>
      </c>
      <c r="J46" s="52"/>
      <c r="K46" s="43">
        <f t="shared" si="2"/>
        <v>0</v>
      </c>
      <c r="L46" s="44"/>
      <c r="M46" s="45"/>
    </row>
    <row r="47" spans="1:13" s="46" customFormat="1" ht="16.2">
      <c r="A47" s="120"/>
      <c r="B47" s="35" t="s">
        <v>142</v>
      </c>
      <c r="C47" s="47" t="s">
        <v>143</v>
      </c>
      <c r="D47" s="48" t="s">
        <v>144</v>
      </c>
      <c r="E47" s="49">
        <v>11.778318656984966</v>
      </c>
      <c r="F47" s="50">
        <f t="shared" si="0"/>
        <v>0</v>
      </c>
      <c r="G47" s="40">
        <f t="shared" si="1"/>
        <v>0</v>
      </c>
      <c r="H47" s="51">
        <v>25</v>
      </c>
      <c r="I47" s="51">
        <v>100</v>
      </c>
      <c r="J47" s="52"/>
      <c r="K47" s="43">
        <f t="shared" si="2"/>
        <v>0</v>
      </c>
      <c r="L47" s="44"/>
      <c r="M47" s="45"/>
    </row>
    <row r="48" spans="1:13" s="46" customFormat="1" ht="16.2">
      <c r="A48" s="120"/>
      <c r="B48" s="35" t="s">
        <v>145</v>
      </c>
      <c r="C48" s="47" t="s">
        <v>146</v>
      </c>
      <c r="D48" s="48" t="s">
        <v>147</v>
      </c>
      <c r="E48" s="49">
        <v>16.834979022810966</v>
      </c>
      <c r="F48" s="50">
        <f t="shared" si="0"/>
        <v>0</v>
      </c>
      <c r="G48" s="40">
        <f t="shared" si="1"/>
        <v>0</v>
      </c>
      <c r="H48" s="51" t="s">
        <v>148</v>
      </c>
      <c r="I48" s="51" t="s">
        <v>149</v>
      </c>
      <c r="J48" s="52"/>
      <c r="K48" s="43">
        <f t="shared" si="2"/>
        <v>0</v>
      </c>
      <c r="L48" s="44"/>
      <c r="M48" s="45"/>
    </row>
    <row r="49" spans="1:13" s="46" customFormat="1" ht="16.2">
      <c r="A49" s="120"/>
      <c r="B49" s="35" t="s">
        <v>150</v>
      </c>
      <c r="C49" s="47" t="s">
        <v>151</v>
      </c>
      <c r="D49" s="48" t="s">
        <v>152</v>
      </c>
      <c r="E49" s="49">
        <v>16.834979022810966</v>
      </c>
      <c r="F49" s="50">
        <f t="shared" si="0"/>
        <v>0</v>
      </c>
      <c r="G49" s="40">
        <f t="shared" si="1"/>
        <v>0</v>
      </c>
      <c r="H49" s="51">
        <v>10</v>
      </c>
      <c r="I49" s="51">
        <v>40</v>
      </c>
      <c r="J49" s="52"/>
      <c r="K49" s="43">
        <f t="shared" si="2"/>
        <v>0</v>
      </c>
      <c r="L49" s="44"/>
      <c r="M49" s="45"/>
    </row>
    <row r="50" spans="1:13" s="46" customFormat="1" ht="16.2">
      <c r="A50" s="120"/>
      <c r="B50" s="35" t="s">
        <v>153</v>
      </c>
      <c r="C50" s="47" t="s">
        <v>154</v>
      </c>
      <c r="D50" s="48" t="s">
        <v>155</v>
      </c>
      <c r="E50" s="49">
        <v>16.834979022810966</v>
      </c>
      <c r="F50" s="50">
        <f t="shared" si="0"/>
        <v>0</v>
      </c>
      <c r="G50" s="40">
        <f t="shared" si="1"/>
        <v>0</v>
      </c>
      <c r="H50" s="51">
        <v>10</v>
      </c>
      <c r="I50" s="51">
        <v>40</v>
      </c>
      <c r="J50" s="52"/>
      <c r="K50" s="43">
        <f t="shared" si="2"/>
        <v>0</v>
      </c>
      <c r="L50" s="44"/>
      <c r="M50" s="45"/>
    </row>
    <row r="51" spans="1:13" s="46" customFormat="1" ht="16.2">
      <c r="A51" s="120"/>
      <c r="B51" s="35" t="s">
        <v>156</v>
      </c>
      <c r="C51" s="47" t="s">
        <v>157</v>
      </c>
      <c r="D51" s="48" t="s">
        <v>158</v>
      </c>
      <c r="E51" s="49">
        <v>16.834979022810966</v>
      </c>
      <c r="F51" s="50">
        <f t="shared" si="0"/>
        <v>0</v>
      </c>
      <c r="G51" s="40">
        <f t="shared" si="1"/>
        <v>0</v>
      </c>
      <c r="H51" s="51">
        <v>10</v>
      </c>
      <c r="I51" s="51">
        <v>60</v>
      </c>
      <c r="J51" s="52"/>
      <c r="K51" s="43">
        <f t="shared" si="2"/>
        <v>0</v>
      </c>
      <c r="L51" s="44"/>
      <c r="M51" s="45"/>
    </row>
    <row r="52" spans="1:13" s="46" customFormat="1" ht="16.2">
      <c r="A52" s="120"/>
      <c r="B52" s="35" t="s">
        <v>159</v>
      </c>
      <c r="C52" s="47" t="s">
        <v>160</v>
      </c>
      <c r="D52" s="48" t="s">
        <v>161</v>
      </c>
      <c r="E52" s="49">
        <v>16.834979022810966</v>
      </c>
      <c r="F52" s="50">
        <f t="shared" si="0"/>
        <v>0</v>
      </c>
      <c r="G52" s="40">
        <f t="shared" si="1"/>
        <v>0</v>
      </c>
      <c r="H52" s="51">
        <v>10</v>
      </c>
      <c r="I52" s="51">
        <v>60</v>
      </c>
      <c r="J52" s="52"/>
      <c r="K52" s="43">
        <f t="shared" si="2"/>
        <v>0</v>
      </c>
      <c r="L52" s="44"/>
      <c r="M52" s="45"/>
    </row>
    <row r="53" spans="1:13" s="46" customFormat="1" ht="16.2">
      <c r="A53" s="120"/>
      <c r="B53" s="35" t="s">
        <v>162</v>
      </c>
      <c r="C53" s="47" t="s">
        <v>163</v>
      </c>
      <c r="D53" s="48" t="s">
        <v>164</v>
      </c>
      <c r="E53" s="49">
        <v>11.572763357561142</v>
      </c>
      <c r="F53" s="50">
        <f t="shared" si="0"/>
        <v>0</v>
      </c>
      <c r="G53" s="40">
        <f t="shared" si="1"/>
        <v>0</v>
      </c>
      <c r="H53" s="51">
        <v>10</v>
      </c>
      <c r="I53" s="51">
        <v>40</v>
      </c>
      <c r="J53" s="52"/>
      <c r="K53" s="43">
        <f t="shared" si="2"/>
        <v>0</v>
      </c>
      <c r="L53" s="44"/>
      <c r="M53" s="45"/>
    </row>
    <row r="54" spans="1:13" s="46" customFormat="1" ht="16.2">
      <c r="A54" s="120"/>
      <c r="B54" s="35" t="s">
        <v>165</v>
      </c>
      <c r="C54" s="47" t="s">
        <v>166</v>
      </c>
      <c r="D54" s="48" t="s">
        <v>167</v>
      </c>
      <c r="E54" s="49">
        <v>11.572763357561142</v>
      </c>
      <c r="F54" s="50">
        <f t="shared" si="0"/>
        <v>0</v>
      </c>
      <c r="G54" s="40">
        <f t="shared" si="1"/>
        <v>0</v>
      </c>
      <c r="H54" s="51">
        <v>10</v>
      </c>
      <c r="I54" s="51">
        <v>40</v>
      </c>
      <c r="J54" s="52"/>
      <c r="K54" s="43">
        <f t="shared" si="2"/>
        <v>0</v>
      </c>
      <c r="L54" s="44"/>
      <c r="M54" s="45"/>
    </row>
    <row r="55" spans="1:13" s="46" customFormat="1" ht="16.2">
      <c r="A55" s="120"/>
      <c r="B55" s="35" t="s">
        <v>168</v>
      </c>
      <c r="C55" s="47" t="s">
        <v>169</v>
      </c>
      <c r="D55" s="48" t="s">
        <v>170</v>
      </c>
      <c r="E55" s="49">
        <v>11.572763357561142</v>
      </c>
      <c r="F55" s="50">
        <f t="shared" si="0"/>
        <v>0</v>
      </c>
      <c r="G55" s="40">
        <f t="shared" si="1"/>
        <v>0</v>
      </c>
      <c r="H55" s="51">
        <v>10</v>
      </c>
      <c r="I55" s="51">
        <v>60</v>
      </c>
      <c r="J55" s="52"/>
      <c r="K55" s="43">
        <f t="shared" si="2"/>
        <v>0</v>
      </c>
      <c r="L55" s="44"/>
      <c r="M55" s="45"/>
    </row>
    <row r="56" spans="1:13" s="46" customFormat="1" ht="16.2">
      <c r="A56" s="120"/>
      <c r="B56" s="35" t="s">
        <v>171</v>
      </c>
      <c r="C56" s="47" t="s">
        <v>172</v>
      </c>
      <c r="D56" s="48" t="s">
        <v>173</v>
      </c>
      <c r="E56" s="49">
        <v>11.572763357561142</v>
      </c>
      <c r="F56" s="50">
        <f t="shared" si="0"/>
        <v>0</v>
      </c>
      <c r="G56" s="40">
        <f t="shared" si="1"/>
        <v>0</v>
      </c>
      <c r="H56" s="51">
        <v>10</v>
      </c>
      <c r="I56" s="51">
        <v>60</v>
      </c>
      <c r="J56" s="52"/>
      <c r="K56" s="43">
        <f t="shared" si="2"/>
        <v>0</v>
      </c>
      <c r="L56" s="44"/>
      <c r="M56" s="45"/>
    </row>
    <row r="57" spans="1:13" s="46" customFormat="1" ht="16.2">
      <c r="A57" s="120"/>
      <c r="B57" s="35" t="s">
        <v>174</v>
      </c>
      <c r="C57" s="47" t="s">
        <v>175</v>
      </c>
      <c r="D57" s="48" t="s">
        <v>176</v>
      </c>
      <c r="E57" s="49">
        <v>11.572763357561142</v>
      </c>
      <c r="F57" s="50">
        <f t="shared" si="0"/>
        <v>0</v>
      </c>
      <c r="G57" s="40">
        <f t="shared" si="1"/>
        <v>0</v>
      </c>
      <c r="H57" s="51">
        <v>10</v>
      </c>
      <c r="I57" s="51">
        <v>40</v>
      </c>
      <c r="J57" s="52"/>
      <c r="K57" s="43">
        <f t="shared" si="2"/>
        <v>0</v>
      </c>
      <c r="L57" s="44"/>
      <c r="M57" s="45"/>
    </row>
    <row r="58" spans="1:13" s="46" customFormat="1" ht="16.2">
      <c r="A58" s="120"/>
      <c r="B58" s="35" t="s">
        <v>177</v>
      </c>
      <c r="C58" s="47" t="s">
        <v>178</v>
      </c>
      <c r="D58" s="48" t="s">
        <v>179</v>
      </c>
      <c r="E58" s="49">
        <v>35.602177860205856</v>
      </c>
      <c r="F58" s="50">
        <f t="shared" si="0"/>
        <v>0</v>
      </c>
      <c r="G58" s="40">
        <f t="shared" si="1"/>
        <v>0</v>
      </c>
      <c r="H58" s="51">
        <v>10</v>
      </c>
      <c r="I58" s="51">
        <v>40</v>
      </c>
      <c r="J58" s="52"/>
      <c r="K58" s="43">
        <f t="shared" si="2"/>
        <v>0</v>
      </c>
      <c r="L58" s="44"/>
      <c r="M58" s="45"/>
    </row>
    <row r="59" spans="1:13" s="46" customFormat="1" ht="16.2">
      <c r="A59" s="120"/>
      <c r="B59" s="35" t="s">
        <v>180</v>
      </c>
      <c r="C59" s="47" t="s">
        <v>181</v>
      </c>
      <c r="D59" s="48" t="s">
        <v>182</v>
      </c>
      <c r="E59" s="49">
        <v>35.602177860205856</v>
      </c>
      <c r="F59" s="50">
        <f t="shared" si="0"/>
        <v>0</v>
      </c>
      <c r="G59" s="40">
        <f t="shared" si="1"/>
        <v>0</v>
      </c>
      <c r="H59" s="51">
        <v>10</v>
      </c>
      <c r="I59" s="51">
        <v>40</v>
      </c>
      <c r="J59" s="52"/>
      <c r="K59" s="43">
        <f t="shared" si="2"/>
        <v>0</v>
      </c>
      <c r="L59" s="44"/>
      <c r="M59" s="45"/>
    </row>
    <row r="60" spans="1:13" s="46" customFormat="1" ht="16.2">
      <c r="A60" s="120"/>
      <c r="B60" s="35" t="s">
        <v>183</v>
      </c>
      <c r="C60" s="47" t="s">
        <v>184</v>
      </c>
      <c r="D60" s="48" t="s">
        <v>185</v>
      </c>
      <c r="E60" s="49">
        <v>35.602177860205856</v>
      </c>
      <c r="F60" s="50">
        <f t="shared" si="0"/>
        <v>0</v>
      </c>
      <c r="G60" s="40">
        <f t="shared" si="1"/>
        <v>0</v>
      </c>
      <c r="H60" s="51">
        <v>10</v>
      </c>
      <c r="I60" s="51">
        <v>40</v>
      </c>
      <c r="J60" s="52"/>
      <c r="K60" s="43">
        <f t="shared" si="2"/>
        <v>0</v>
      </c>
      <c r="L60" s="44"/>
      <c r="M60" s="45"/>
    </row>
    <row r="61" spans="1:13" s="46" customFormat="1" ht="16.2">
      <c r="A61" s="120"/>
      <c r="B61" s="35" t="s">
        <v>186</v>
      </c>
      <c r="C61" s="47" t="s">
        <v>187</v>
      </c>
      <c r="D61" s="48" t="s">
        <v>188</v>
      </c>
      <c r="E61" s="49">
        <v>35.602177860205856</v>
      </c>
      <c r="F61" s="50">
        <f t="shared" si="0"/>
        <v>0</v>
      </c>
      <c r="G61" s="40">
        <f t="shared" si="1"/>
        <v>0</v>
      </c>
      <c r="H61" s="51">
        <v>10</v>
      </c>
      <c r="I61" s="51">
        <v>40</v>
      </c>
      <c r="J61" s="52"/>
      <c r="K61" s="43">
        <f t="shared" si="2"/>
        <v>0</v>
      </c>
      <c r="L61" s="44"/>
      <c r="M61" s="45"/>
    </row>
    <row r="62" spans="1:13" s="46" customFormat="1" ht="16.2">
      <c r="A62" s="120"/>
      <c r="B62" s="35" t="s">
        <v>189</v>
      </c>
      <c r="C62" s="47" t="s">
        <v>190</v>
      </c>
      <c r="D62" s="48" t="s">
        <v>191</v>
      </c>
      <c r="E62" s="49">
        <v>35.602177860205856</v>
      </c>
      <c r="F62" s="50">
        <f t="shared" si="0"/>
        <v>0</v>
      </c>
      <c r="G62" s="40">
        <f t="shared" si="1"/>
        <v>0</v>
      </c>
      <c r="H62" s="51">
        <v>10</v>
      </c>
      <c r="I62" s="51">
        <v>40</v>
      </c>
      <c r="J62" s="52"/>
      <c r="K62" s="43">
        <f t="shared" si="2"/>
        <v>0</v>
      </c>
      <c r="L62" s="44"/>
      <c r="M62" s="45"/>
    </row>
    <row r="63" spans="1:13" s="46" customFormat="1" ht="16.2">
      <c r="A63" s="120"/>
      <c r="B63" s="35" t="s">
        <v>192</v>
      </c>
      <c r="C63" s="47" t="s">
        <v>193</v>
      </c>
      <c r="D63" s="48" t="s">
        <v>194</v>
      </c>
      <c r="E63" s="49">
        <v>35.602177860205856</v>
      </c>
      <c r="F63" s="50">
        <f t="shared" si="0"/>
        <v>0</v>
      </c>
      <c r="G63" s="40">
        <f t="shared" si="1"/>
        <v>0</v>
      </c>
      <c r="H63" s="51">
        <v>8</v>
      </c>
      <c r="I63" s="51">
        <v>32</v>
      </c>
      <c r="J63" s="52"/>
      <c r="K63" s="43">
        <f t="shared" si="2"/>
        <v>0</v>
      </c>
      <c r="L63" s="44"/>
      <c r="M63" s="45"/>
    </row>
    <row r="64" spans="1:13" s="46" customFormat="1" ht="16.2">
      <c r="A64" s="120"/>
      <c r="B64" s="35" t="s">
        <v>195</v>
      </c>
      <c r="C64" s="47" t="s">
        <v>196</v>
      </c>
      <c r="D64" s="48" t="s">
        <v>197</v>
      </c>
      <c r="E64" s="49">
        <v>51.018825316992462</v>
      </c>
      <c r="F64" s="50">
        <f t="shared" si="0"/>
        <v>0</v>
      </c>
      <c r="G64" s="40">
        <f t="shared" si="1"/>
        <v>0</v>
      </c>
      <c r="H64" s="51">
        <v>8</v>
      </c>
      <c r="I64" s="51">
        <v>32</v>
      </c>
      <c r="J64" s="52"/>
      <c r="K64" s="43">
        <f t="shared" si="2"/>
        <v>0</v>
      </c>
      <c r="L64" s="44"/>
      <c r="M64" s="45"/>
    </row>
    <row r="65" spans="1:13" s="46" customFormat="1" ht="16.2">
      <c r="A65" s="120"/>
      <c r="B65" s="35" t="s">
        <v>198</v>
      </c>
      <c r="C65" s="47" t="s">
        <v>199</v>
      </c>
      <c r="D65" s="48" t="s">
        <v>200</v>
      </c>
      <c r="E65" s="49">
        <v>51.018825316992462</v>
      </c>
      <c r="F65" s="50">
        <f t="shared" si="0"/>
        <v>0</v>
      </c>
      <c r="G65" s="40">
        <f t="shared" si="1"/>
        <v>0</v>
      </c>
      <c r="H65" s="51">
        <v>10</v>
      </c>
      <c r="I65" s="51">
        <v>10</v>
      </c>
      <c r="J65" s="52"/>
      <c r="K65" s="43">
        <f t="shared" si="2"/>
        <v>0</v>
      </c>
      <c r="L65" s="44"/>
      <c r="M65" s="45"/>
    </row>
    <row r="66" spans="1:13" s="46" customFormat="1" ht="16.2">
      <c r="A66" s="120"/>
      <c r="B66" s="35" t="s">
        <v>201</v>
      </c>
      <c r="C66" s="47" t="s">
        <v>202</v>
      </c>
      <c r="D66" s="48" t="s">
        <v>203</v>
      </c>
      <c r="E66" s="49">
        <v>51.018825316992462</v>
      </c>
      <c r="F66" s="50">
        <f t="shared" si="0"/>
        <v>0</v>
      </c>
      <c r="G66" s="40">
        <f t="shared" si="1"/>
        <v>0</v>
      </c>
      <c r="H66" s="51">
        <v>10</v>
      </c>
      <c r="I66" s="51">
        <v>10</v>
      </c>
      <c r="J66" s="52"/>
      <c r="K66" s="43">
        <f t="shared" si="2"/>
        <v>0</v>
      </c>
      <c r="L66" s="44"/>
      <c r="M66" s="45"/>
    </row>
    <row r="67" spans="1:13" s="46" customFormat="1" ht="16.2">
      <c r="A67" s="120"/>
      <c r="B67" s="35" t="s">
        <v>204</v>
      </c>
      <c r="C67" s="47" t="s">
        <v>205</v>
      </c>
      <c r="D67" s="48" t="s">
        <v>206</v>
      </c>
      <c r="E67" s="49">
        <v>51.018825316992462</v>
      </c>
      <c r="F67" s="50">
        <f t="shared" si="0"/>
        <v>0</v>
      </c>
      <c r="G67" s="40">
        <f t="shared" si="1"/>
        <v>0</v>
      </c>
      <c r="H67" s="51">
        <v>8</v>
      </c>
      <c r="I67" s="51">
        <v>32</v>
      </c>
      <c r="J67" s="52"/>
      <c r="K67" s="43">
        <f t="shared" si="2"/>
        <v>0</v>
      </c>
      <c r="L67" s="44"/>
      <c r="M67" s="45"/>
    </row>
    <row r="68" spans="1:13" s="46" customFormat="1" ht="16.2">
      <c r="A68" s="120"/>
      <c r="B68" s="35" t="s">
        <v>207</v>
      </c>
      <c r="C68" s="47" t="s">
        <v>208</v>
      </c>
      <c r="D68" s="48" t="s">
        <v>209</v>
      </c>
      <c r="E68" s="49">
        <v>51.018825316992462</v>
      </c>
      <c r="F68" s="50">
        <f t="shared" si="0"/>
        <v>0</v>
      </c>
      <c r="G68" s="40">
        <f t="shared" si="1"/>
        <v>0</v>
      </c>
      <c r="H68" s="51">
        <v>15</v>
      </c>
      <c r="I68" s="51">
        <v>15</v>
      </c>
      <c r="J68" s="52"/>
      <c r="K68" s="43">
        <f t="shared" si="2"/>
        <v>0</v>
      </c>
      <c r="L68" s="44"/>
      <c r="M68" s="45"/>
    </row>
    <row r="69" spans="1:13" s="46" customFormat="1" ht="16.2">
      <c r="A69" s="120"/>
      <c r="B69" s="35" t="s">
        <v>210</v>
      </c>
      <c r="C69" s="47" t="s">
        <v>211</v>
      </c>
      <c r="D69" s="48" t="s">
        <v>212</v>
      </c>
      <c r="E69" s="49">
        <v>50.936603197222929</v>
      </c>
      <c r="F69" s="50">
        <f t="shared" ref="F69:F132" si="3">$F$2</f>
        <v>0</v>
      </c>
      <c r="G69" s="40">
        <f t="shared" si="1"/>
        <v>0</v>
      </c>
      <c r="H69" s="51">
        <v>6</v>
      </c>
      <c r="I69" s="51">
        <v>24</v>
      </c>
      <c r="J69" s="52"/>
      <c r="K69" s="43">
        <f t="shared" si="2"/>
        <v>0</v>
      </c>
      <c r="L69" s="44"/>
      <c r="M69" s="45"/>
    </row>
    <row r="70" spans="1:13" s="46" customFormat="1" ht="16.2">
      <c r="A70" s="120"/>
      <c r="B70" s="35" t="s">
        <v>213</v>
      </c>
      <c r="C70" s="47" t="s">
        <v>214</v>
      </c>
      <c r="D70" s="48" t="s">
        <v>215</v>
      </c>
      <c r="E70" s="49">
        <v>63.701587291442223</v>
      </c>
      <c r="F70" s="50">
        <f t="shared" si="3"/>
        <v>0</v>
      </c>
      <c r="G70" s="40">
        <f t="shared" ref="G70:G133" si="4">IFERROR(F70*E70,"-")</f>
        <v>0</v>
      </c>
      <c r="H70" s="51">
        <v>10</v>
      </c>
      <c r="I70" s="51">
        <v>10</v>
      </c>
      <c r="J70" s="52"/>
      <c r="K70" s="43">
        <f t="shared" ref="K70:K133" si="5">IFERROR(G70*J70,0)</f>
        <v>0</v>
      </c>
      <c r="L70" s="44"/>
      <c r="M70" s="45"/>
    </row>
    <row r="71" spans="1:13" s="46" customFormat="1" ht="16.2">
      <c r="A71" s="120"/>
      <c r="B71" s="35" t="s">
        <v>216</v>
      </c>
      <c r="C71" s="47" t="s">
        <v>217</v>
      </c>
      <c r="D71" s="48" t="s">
        <v>218</v>
      </c>
      <c r="E71" s="49">
        <v>84.832672072211054</v>
      </c>
      <c r="F71" s="50">
        <f t="shared" si="3"/>
        <v>0</v>
      </c>
      <c r="G71" s="40">
        <f t="shared" si="4"/>
        <v>0</v>
      </c>
      <c r="H71" s="51">
        <v>6</v>
      </c>
      <c r="I71" s="51">
        <v>24</v>
      </c>
      <c r="J71" s="52"/>
      <c r="K71" s="43">
        <f t="shared" si="5"/>
        <v>0</v>
      </c>
      <c r="L71" s="44"/>
      <c r="M71" s="45"/>
    </row>
    <row r="72" spans="1:13" s="46" customFormat="1" ht="16.2">
      <c r="A72" s="120"/>
      <c r="B72" s="35" t="s">
        <v>219</v>
      </c>
      <c r="C72" s="47" t="s">
        <v>220</v>
      </c>
      <c r="D72" s="48" t="s">
        <v>221</v>
      </c>
      <c r="E72" s="49">
        <v>84.832672072211054</v>
      </c>
      <c r="F72" s="50">
        <f t="shared" si="3"/>
        <v>0</v>
      </c>
      <c r="G72" s="40">
        <f t="shared" si="4"/>
        <v>0</v>
      </c>
      <c r="H72" s="51">
        <v>6</v>
      </c>
      <c r="I72" s="51">
        <v>24</v>
      </c>
      <c r="J72" s="52"/>
      <c r="K72" s="43">
        <f t="shared" si="5"/>
        <v>0</v>
      </c>
      <c r="L72" s="44"/>
      <c r="M72" s="45"/>
    </row>
    <row r="73" spans="1:13" s="46" customFormat="1" ht="16.2">
      <c r="A73" s="120"/>
      <c r="B73" s="35" t="s">
        <v>222</v>
      </c>
      <c r="C73" s="47" t="s">
        <v>223</v>
      </c>
      <c r="D73" s="48" t="s">
        <v>224</v>
      </c>
      <c r="E73" s="49">
        <v>84.832672072211054</v>
      </c>
      <c r="F73" s="50">
        <f t="shared" si="3"/>
        <v>0</v>
      </c>
      <c r="G73" s="40">
        <f t="shared" si="4"/>
        <v>0</v>
      </c>
      <c r="H73" s="51">
        <v>10</v>
      </c>
      <c r="I73" s="51">
        <v>10</v>
      </c>
      <c r="J73" s="52"/>
      <c r="K73" s="43">
        <f t="shared" si="5"/>
        <v>0</v>
      </c>
      <c r="L73" s="44"/>
      <c r="M73" s="45"/>
    </row>
    <row r="74" spans="1:13" s="46" customFormat="1" ht="16.2">
      <c r="A74" s="120"/>
      <c r="B74" s="35" t="s">
        <v>225</v>
      </c>
      <c r="C74" s="47" t="s">
        <v>226</v>
      </c>
      <c r="D74" s="48" t="s">
        <v>227</v>
      </c>
      <c r="E74" s="49">
        <v>84.832672072211054</v>
      </c>
      <c r="F74" s="50">
        <f t="shared" si="3"/>
        <v>0</v>
      </c>
      <c r="G74" s="40">
        <f t="shared" si="4"/>
        <v>0</v>
      </c>
      <c r="H74" s="51">
        <v>10</v>
      </c>
      <c r="I74" s="51">
        <v>10</v>
      </c>
      <c r="J74" s="52"/>
      <c r="K74" s="43">
        <f t="shared" si="5"/>
        <v>0</v>
      </c>
      <c r="L74" s="44"/>
      <c r="M74" s="45"/>
    </row>
    <row r="75" spans="1:13" s="46" customFormat="1" ht="16.2">
      <c r="A75" s="120"/>
      <c r="B75" s="35" t="s">
        <v>228</v>
      </c>
      <c r="C75" s="47" t="s">
        <v>229</v>
      </c>
      <c r="D75" s="48" t="s">
        <v>230</v>
      </c>
      <c r="E75" s="49">
        <v>84.832672072211054</v>
      </c>
      <c r="F75" s="50">
        <f t="shared" si="3"/>
        <v>0</v>
      </c>
      <c r="G75" s="40">
        <f t="shared" si="4"/>
        <v>0</v>
      </c>
      <c r="H75" s="51">
        <v>10</v>
      </c>
      <c r="I75" s="51">
        <v>10</v>
      </c>
      <c r="J75" s="52"/>
      <c r="K75" s="43">
        <f t="shared" si="5"/>
        <v>0</v>
      </c>
      <c r="L75" s="44"/>
      <c r="M75" s="45"/>
    </row>
    <row r="76" spans="1:13" s="46" customFormat="1" ht="16.2">
      <c r="A76" s="120"/>
      <c r="B76" s="35" t="s">
        <v>231</v>
      </c>
      <c r="C76" s="47" t="s">
        <v>232</v>
      </c>
      <c r="D76" s="48" t="s">
        <v>233</v>
      </c>
      <c r="E76" s="49">
        <v>84.832672072211054</v>
      </c>
      <c r="F76" s="50">
        <f t="shared" si="3"/>
        <v>0</v>
      </c>
      <c r="G76" s="40">
        <f t="shared" si="4"/>
        <v>0</v>
      </c>
      <c r="H76" s="51">
        <v>6</v>
      </c>
      <c r="I76" s="51">
        <v>6</v>
      </c>
      <c r="J76" s="52"/>
      <c r="K76" s="43">
        <f t="shared" si="5"/>
        <v>0</v>
      </c>
      <c r="L76" s="44"/>
      <c r="M76" s="45"/>
    </row>
    <row r="77" spans="1:13" ht="15.6">
      <c r="A77" s="120"/>
      <c r="B77" s="35" t="s">
        <v>234</v>
      </c>
      <c r="C77" s="47" t="s">
        <v>235</v>
      </c>
      <c r="D77" s="48" t="s">
        <v>236</v>
      </c>
      <c r="E77" s="49">
        <v>198.93641878237432</v>
      </c>
      <c r="F77" s="50">
        <f t="shared" si="3"/>
        <v>0</v>
      </c>
      <c r="G77" s="40">
        <f t="shared" si="4"/>
        <v>0</v>
      </c>
      <c r="H77" s="51">
        <v>5</v>
      </c>
      <c r="I77" s="51">
        <v>5</v>
      </c>
      <c r="J77" s="52"/>
      <c r="K77" s="43">
        <f t="shared" si="5"/>
        <v>0</v>
      </c>
      <c r="L77" s="44"/>
      <c r="M77" s="45"/>
    </row>
    <row r="78" spans="1:13" s="46" customFormat="1" ht="16.2">
      <c r="A78" s="120"/>
      <c r="B78" s="35" t="s">
        <v>237</v>
      </c>
      <c r="C78" s="47" t="s">
        <v>238</v>
      </c>
      <c r="D78" s="48" t="s">
        <v>239</v>
      </c>
      <c r="E78" s="49">
        <v>198.93641878237432</v>
      </c>
      <c r="F78" s="50">
        <f t="shared" si="3"/>
        <v>0</v>
      </c>
      <c r="G78" s="40">
        <f t="shared" si="4"/>
        <v>0</v>
      </c>
      <c r="H78" s="51">
        <v>8</v>
      </c>
      <c r="I78" s="51">
        <v>8</v>
      </c>
      <c r="J78" s="52"/>
      <c r="K78" s="43">
        <f t="shared" si="5"/>
        <v>0</v>
      </c>
      <c r="L78" s="44"/>
      <c r="M78" s="45"/>
    </row>
    <row r="79" spans="1:13" s="46" customFormat="1" ht="16.2">
      <c r="A79" s="120"/>
      <c r="B79" s="35" t="s">
        <v>240</v>
      </c>
      <c r="C79" s="47" t="s">
        <v>241</v>
      </c>
      <c r="D79" s="48" t="s">
        <v>242</v>
      </c>
      <c r="E79" s="49">
        <v>198.93641878237432</v>
      </c>
      <c r="F79" s="50">
        <f t="shared" si="3"/>
        <v>0</v>
      </c>
      <c r="G79" s="40">
        <f t="shared" si="4"/>
        <v>0</v>
      </c>
      <c r="H79" s="51">
        <v>6</v>
      </c>
      <c r="I79" s="51">
        <v>6</v>
      </c>
      <c r="J79" s="52"/>
      <c r="K79" s="43">
        <f t="shared" si="5"/>
        <v>0</v>
      </c>
      <c r="L79" s="44"/>
      <c r="M79" s="45"/>
    </row>
    <row r="80" spans="1:13" s="46" customFormat="1" ht="16.2">
      <c r="A80" s="120"/>
      <c r="B80" s="35" t="s">
        <v>243</v>
      </c>
      <c r="C80" s="47" t="s">
        <v>244</v>
      </c>
      <c r="D80" s="48" t="s">
        <v>245</v>
      </c>
      <c r="E80" s="49">
        <v>285.55742195957254</v>
      </c>
      <c r="F80" s="50">
        <f t="shared" si="3"/>
        <v>0</v>
      </c>
      <c r="G80" s="40">
        <f t="shared" si="4"/>
        <v>0</v>
      </c>
      <c r="H80" s="51">
        <v>6</v>
      </c>
      <c r="I80" s="51">
        <v>6</v>
      </c>
      <c r="J80" s="52"/>
      <c r="K80" s="43">
        <f t="shared" si="5"/>
        <v>0</v>
      </c>
      <c r="L80" s="44"/>
      <c r="M80" s="45"/>
    </row>
    <row r="81" spans="1:186" s="46" customFormat="1" ht="16.2">
      <c r="A81" s="120"/>
      <c r="B81" s="35" t="s">
        <v>246</v>
      </c>
      <c r="C81" s="47" t="s">
        <v>247</v>
      </c>
      <c r="D81" s="48" t="s">
        <v>248</v>
      </c>
      <c r="E81" s="49">
        <v>285.55742195957254</v>
      </c>
      <c r="F81" s="50">
        <f t="shared" si="3"/>
        <v>0</v>
      </c>
      <c r="G81" s="40">
        <f t="shared" si="4"/>
        <v>0</v>
      </c>
      <c r="H81" s="51">
        <v>5</v>
      </c>
      <c r="I81" s="51">
        <v>5</v>
      </c>
      <c r="J81" s="52"/>
      <c r="K81" s="43">
        <f t="shared" si="5"/>
        <v>0</v>
      </c>
      <c r="L81" s="44"/>
      <c r="M81" s="45"/>
    </row>
    <row r="82" spans="1:186" s="46" customFormat="1" ht="16.2">
      <c r="A82" s="120"/>
      <c r="B82" s="35" t="s">
        <v>249</v>
      </c>
      <c r="C82" s="47" t="s">
        <v>250</v>
      </c>
      <c r="D82" s="48" t="s">
        <v>251</v>
      </c>
      <c r="E82" s="49">
        <v>285.55742195957254</v>
      </c>
      <c r="F82" s="50">
        <f t="shared" si="3"/>
        <v>0</v>
      </c>
      <c r="G82" s="40">
        <f t="shared" si="4"/>
        <v>0</v>
      </c>
      <c r="H82" s="51">
        <v>5</v>
      </c>
      <c r="I82" s="51">
        <v>5</v>
      </c>
      <c r="J82" s="52"/>
      <c r="K82" s="43">
        <f t="shared" si="5"/>
        <v>0</v>
      </c>
      <c r="L82" s="44"/>
      <c r="M82" s="45"/>
    </row>
    <row r="83" spans="1:186" s="46" customFormat="1" ht="16.2">
      <c r="A83" s="120"/>
      <c r="B83" s="35" t="s">
        <v>252</v>
      </c>
      <c r="C83" s="47" t="s">
        <v>253</v>
      </c>
      <c r="D83" s="48" t="s">
        <v>254</v>
      </c>
      <c r="E83" s="49">
        <v>662.23750815372523</v>
      </c>
      <c r="F83" s="50">
        <f t="shared" si="3"/>
        <v>0</v>
      </c>
      <c r="G83" s="40">
        <f t="shared" si="4"/>
        <v>0</v>
      </c>
      <c r="H83" s="51" t="s">
        <v>255</v>
      </c>
      <c r="I83" s="51" t="s">
        <v>255</v>
      </c>
      <c r="J83" s="52"/>
      <c r="K83" s="43">
        <f t="shared" si="5"/>
        <v>0</v>
      </c>
      <c r="L83" s="44"/>
      <c r="M83" s="45"/>
    </row>
    <row r="84" spans="1:186" s="46" customFormat="1" ht="16.2">
      <c r="A84" s="120"/>
      <c r="B84" s="35" t="s">
        <v>256</v>
      </c>
      <c r="C84" s="47" t="s">
        <v>257</v>
      </c>
      <c r="D84" s="48" t="s">
        <v>258</v>
      </c>
      <c r="E84" s="49">
        <v>662.23750815372523</v>
      </c>
      <c r="F84" s="50">
        <f t="shared" si="3"/>
        <v>0</v>
      </c>
      <c r="G84" s="40">
        <f t="shared" si="4"/>
        <v>0</v>
      </c>
      <c r="H84" s="51" t="s">
        <v>259</v>
      </c>
      <c r="I84" s="51" t="s">
        <v>259</v>
      </c>
      <c r="J84" s="52"/>
      <c r="K84" s="43">
        <f t="shared" si="5"/>
        <v>0</v>
      </c>
      <c r="L84" s="44"/>
      <c r="M84" s="45"/>
    </row>
    <row r="85" spans="1:186" s="46" customFormat="1" ht="16.2">
      <c r="A85" s="120"/>
      <c r="B85" s="35" t="s">
        <v>260</v>
      </c>
      <c r="C85" s="47" t="s">
        <v>261</v>
      </c>
      <c r="D85" s="48" t="s">
        <v>262</v>
      </c>
      <c r="E85" s="49">
        <v>1966.3831053481592</v>
      </c>
      <c r="F85" s="50">
        <f t="shared" si="3"/>
        <v>0</v>
      </c>
      <c r="G85" s="40">
        <f t="shared" si="4"/>
        <v>0</v>
      </c>
      <c r="H85" s="51" t="s">
        <v>263</v>
      </c>
      <c r="I85" s="51" t="s">
        <v>263</v>
      </c>
      <c r="J85" s="52"/>
      <c r="K85" s="43">
        <f t="shared" si="5"/>
        <v>0</v>
      </c>
      <c r="L85" s="44"/>
      <c r="M85" s="45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</row>
    <row r="86" spans="1:186" s="46" customFormat="1" ht="16.8" thickBot="1">
      <c r="A86" s="121"/>
      <c r="B86" s="35" t="s">
        <v>264</v>
      </c>
      <c r="C86" s="65" t="s">
        <v>265</v>
      </c>
      <c r="D86" s="66" t="s">
        <v>266</v>
      </c>
      <c r="E86" s="67">
        <v>1880.44043465906</v>
      </c>
      <c r="F86" s="68">
        <f t="shared" si="3"/>
        <v>0</v>
      </c>
      <c r="G86" s="69">
        <f t="shared" si="4"/>
        <v>0</v>
      </c>
      <c r="H86" s="70" t="s">
        <v>263</v>
      </c>
      <c r="I86" s="70" t="s">
        <v>263</v>
      </c>
      <c r="J86" s="71"/>
      <c r="K86" s="72">
        <f t="shared" si="5"/>
        <v>0</v>
      </c>
      <c r="L86" s="44"/>
      <c r="M86" s="45"/>
      <c r="FH86" s="64"/>
      <c r="FI86" s="64"/>
      <c r="FJ86" s="64"/>
      <c r="FK86" s="64"/>
      <c r="FL86" s="64"/>
      <c r="FM86" s="64"/>
      <c r="FN86" s="64"/>
      <c r="FO86" s="64"/>
      <c r="FP86" s="64"/>
      <c r="FQ86" s="64"/>
      <c r="FR86" s="64"/>
      <c r="FS86" s="64"/>
      <c r="FT86" s="64"/>
      <c r="FU86" s="64"/>
      <c r="FV86" s="64"/>
      <c r="FW86" s="64"/>
      <c r="FX86" s="64"/>
      <c r="FY86" s="64"/>
      <c r="FZ86" s="64"/>
      <c r="GA86" s="64"/>
      <c r="GB86" s="64"/>
      <c r="GC86" s="64"/>
      <c r="GD86" s="64"/>
    </row>
    <row r="87" spans="1:186" s="46" customFormat="1" ht="16.2">
      <c r="A87" s="122"/>
      <c r="B87" s="73" t="s">
        <v>267</v>
      </c>
      <c r="C87" s="74" t="s">
        <v>268</v>
      </c>
      <c r="D87" s="75" t="s">
        <v>269</v>
      </c>
      <c r="E87" s="76">
        <v>2.4255525332010914</v>
      </c>
      <c r="F87" s="77">
        <f t="shared" si="3"/>
        <v>0</v>
      </c>
      <c r="G87" s="78">
        <f t="shared" si="4"/>
        <v>0</v>
      </c>
      <c r="H87" s="79">
        <v>50</v>
      </c>
      <c r="I87" s="79">
        <v>300</v>
      </c>
      <c r="J87" s="80"/>
      <c r="K87" s="81">
        <f t="shared" si="5"/>
        <v>0</v>
      </c>
      <c r="L87" s="44"/>
      <c r="M87" s="45"/>
    </row>
    <row r="88" spans="1:186" s="46" customFormat="1" ht="16.2">
      <c r="A88" s="120"/>
      <c r="B88" s="35" t="s">
        <v>270</v>
      </c>
      <c r="C88" s="47" t="s">
        <v>271</v>
      </c>
      <c r="D88" s="48" t="s">
        <v>272</v>
      </c>
      <c r="E88" s="49">
        <v>3.7411064495135489</v>
      </c>
      <c r="F88" s="50">
        <f t="shared" si="3"/>
        <v>0</v>
      </c>
      <c r="G88" s="40">
        <f t="shared" si="4"/>
        <v>0</v>
      </c>
      <c r="H88" s="51">
        <v>50</v>
      </c>
      <c r="I88" s="51">
        <v>300</v>
      </c>
      <c r="J88" s="52"/>
      <c r="K88" s="43">
        <f t="shared" si="5"/>
        <v>0</v>
      </c>
      <c r="L88" s="44"/>
      <c r="M88" s="45"/>
    </row>
    <row r="89" spans="1:186" s="46" customFormat="1" ht="16.2">
      <c r="A89" s="120"/>
      <c r="B89" s="35" t="s">
        <v>273</v>
      </c>
      <c r="C89" s="47" t="s">
        <v>274</v>
      </c>
      <c r="D89" s="48" t="s">
        <v>275</v>
      </c>
      <c r="E89" s="49">
        <v>6.927213590582781</v>
      </c>
      <c r="F89" s="50">
        <f t="shared" si="3"/>
        <v>0</v>
      </c>
      <c r="G89" s="40">
        <f t="shared" si="4"/>
        <v>0</v>
      </c>
      <c r="H89" s="51">
        <v>50</v>
      </c>
      <c r="I89" s="51">
        <v>200</v>
      </c>
      <c r="J89" s="52"/>
      <c r="K89" s="43">
        <f t="shared" si="5"/>
        <v>0</v>
      </c>
      <c r="L89" s="44"/>
      <c r="M89" s="45"/>
    </row>
    <row r="90" spans="1:186" s="46" customFormat="1" ht="16.2">
      <c r="A90" s="120"/>
      <c r="B90" s="35" t="s">
        <v>276</v>
      </c>
      <c r="C90" s="47" t="s">
        <v>277</v>
      </c>
      <c r="D90" s="48" t="s">
        <v>278</v>
      </c>
      <c r="E90" s="49">
        <v>11.058875109001587</v>
      </c>
      <c r="F90" s="50">
        <f t="shared" si="3"/>
        <v>0</v>
      </c>
      <c r="G90" s="40">
        <f t="shared" si="4"/>
        <v>0</v>
      </c>
      <c r="H90" s="51">
        <v>25</v>
      </c>
      <c r="I90" s="51">
        <v>100</v>
      </c>
      <c r="J90" s="52"/>
      <c r="K90" s="43">
        <f t="shared" si="5"/>
        <v>0</v>
      </c>
      <c r="L90" s="44"/>
      <c r="M90" s="45"/>
    </row>
    <row r="91" spans="1:186" s="46" customFormat="1" ht="16.2">
      <c r="A91" s="120"/>
      <c r="B91" s="35" t="s">
        <v>279</v>
      </c>
      <c r="C91" s="47" t="s">
        <v>280</v>
      </c>
      <c r="D91" s="48" t="s">
        <v>281</v>
      </c>
      <c r="E91" s="49">
        <v>14.368315429725113</v>
      </c>
      <c r="F91" s="50">
        <f t="shared" si="3"/>
        <v>0</v>
      </c>
      <c r="G91" s="40">
        <f t="shared" si="4"/>
        <v>0</v>
      </c>
      <c r="H91" s="51">
        <v>25</v>
      </c>
      <c r="I91" s="51">
        <v>100</v>
      </c>
      <c r="J91" s="52"/>
      <c r="K91" s="43">
        <f t="shared" si="5"/>
        <v>0</v>
      </c>
      <c r="L91" s="44"/>
      <c r="M91" s="45"/>
    </row>
    <row r="92" spans="1:186" s="46" customFormat="1" ht="16.2">
      <c r="A92" s="120"/>
      <c r="B92" s="35" t="s">
        <v>282</v>
      </c>
      <c r="C92" s="47" t="s">
        <v>283</v>
      </c>
      <c r="D92" s="48" t="s">
        <v>284</v>
      </c>
      <c r="E92" s="49">
        <v>18.21219952895057</v>
      </c>
      <c r="F92" s="50">
        <f t="shared" si="3"/>
        <v>0</v>
      </c>
      <c r="G92" s="40">
        <f t="shared" si="4"/>
        <v>0</v>
      </c>
      <c r="H92" s="51">
        <v>10</v>
      </c>
      <c r="I92" s="51">
        <v>60</v>
      </c>
      <c r="J92" s="52"/>
      <c r="K92" s="43">
        <f t="shared" si="5"/>
        <v>0</v>
      </c>
      <c r="L92" s="44"/>
      <c r="M92" s="45"/>
    </row>
    <row r="93" spans="1:186" s="46" customFormat="1" ht="16.2">
      <c r="A93" s="120"/>
      <c r="B93" s="35" t="s">
        <v>285</v>
      </c>
      <c r="C93" s="47" t="s">
        <v>286</v>
      </c>
      <c r="D93" s="48" t="s">
        <v>287</v>
      </c>
      <c r="E93" s="49">
        <v>55.397153194719856</v>
      </c>
      <c r="F93" s="50">
        <f t="shared" si="3"/>
        <v>0</v>
      </c>
      <c r="G93" s="40">
        <f t="shared" si="4"/>
        <v>0</v>
      </c>
      <c r="H93" s="51">
        <v>15</v>
      </c>
      <c r="I93" s="51">
        <v>15</v>
      </c>
      <c r="J93" s="52"/>
      <c r="K93" s="43">
        <f t="shared" si="5"/>
        <v>0</v>
      </c>
      <c r="L93" s="44"/>
      <c r="M93" s="45"/>
    </row>
    <row r="94" spans="1:186" s="46" customFormat="1" ht="16.2">
      <c r="A94" s="120"/>
      <c r="B94" s="35" t="s">
        <v>288</v>
      </c>
      <c r="C94" s="47" t="s">
        <v>289</v>
      </c>
      <c r="D94" s="48" t="s">
        <v>290</v>
      </c>
      <c r="E94" s="49">
        <v>70.587689822140263</v>
      </c>
      <c r="F94" s="50">
        <f t="shared" si="3"/>
        <v>0</v>
      </c>
      <c r="G94" s="40">
        <f t="shared" si="4"/>
        <v>0</v>
      </c>
      <c r="H94" s="51">
        <v>10</v>
      </c>
      <c r="I94" s="51">
        <v>10</v>
      </c>
      <c r="J94" s="52"/>
      <c r="K94" s="43">
        <f t="shared" si="5"/>
        <v>0</v>
      </c>
      <c r="L94" s="44"/>
      <c r="M94" s="45"/>
    </row>
    <row r="95" spans="1:186" s="46" customFormat="1" ht="16.8" thickBot="1">
      <c r="A95" s="121"/>
      <c r="B95" s="53" t="s">
        <v>291</v>
      </c>
      <c r="C95" s="54" t="s">
        <v>292</v>
      </c>
      <c r="D95" s="55" t="s">
        <v>293</v>
      </c>
      <c r="E95" s="56">
        <v>107.87542113762143</v>
      </c>
      <c r="F95" s="57">
        <f t="shared" si="3"/>
        <v>0</v>
      </c>
      <c r="G95" s="58">
        <f t="shared" si="4"/>
        <v>0</v>
      </c>
      <c r="H95" s="59">
        <v>6</v>
      </c>
      <c r="I95" s="59">
        <v>6</v>
      </c>
      <c r="J95" s="60"/>
      <c r="K95" s="61">
        <f t="shared" si="5"/>
        <v>0</v>
      </c>
      <c r="L95" s="44"/>
      <c r="M95" s="45"/>
    </row>
    <row r="96" spans="1:186" s="46" customFormat="1" ht="31.2">
      <c r="A96" s="122"/>
      <c r="B96" s="35" t="s">
        <v>294</v>
      </c>
      <c r="C96" s="36" t="s">
        <v>295</v>
      </c>
      <c r="D96" s="37" t="s">
        <v>296</v>
      </c>
      <c r="E96" s="38">
        <v>5.2005490754226793</v>
      </c>
      <c r="F96" s="39">
        <f t="shared" si="3"/>
        <v>0</v>
      </c>
      <c r="G96" s="40">
        <f t="shared" si="4"/>
        <v>0</v>
      </c>
      <c r="H96" s="41">
        <v>50</v>
      </c>
      <c r="I96" s="41">
        <v>200</v>
      </c>
      <c r="J96" s="42"/>
      <c r="K96" s="43">
        <f t="shared" si="5"/>
        <v>0</v>
      </c>
      <c r="L96" s="44"/>
      <c r="M96" s="45"/>
    </row>
    <row r="97" spans="1:13" s="46" customFormat="1" ht="31.2">
      <c r="A97" s="120"/>
      <c r="B97" s="35" t="s">
        <v>297</v>
      </c>
      <c r="C97" s="47" t="s">
        <v>298</v>
      </c>
      <c r="D97" s="48" t="s">
        <v>299</v>
      </c>
      <c r="E97" s="49">
        <v>5.2005490754226793</v>
      </c>
      <c r="F97" s="50">
        <f t="shared" si="3"/>
        <v>0</v>
      </c>
      <c r="G97" s="40">
        <f t="shared" si="4"/>
        <v>0</v>
      </c>
      <c r="H97" s="51">
        <v>50</v>
      </c>
      <c r="I97" s="51">
        <v>400</v>
      </c>
      <c r="J97" s="52"/>
      <c r="K97" s="43">
        <f t="shared" si="5"/>
        <v>0</v>
      </c>
      <c r="L97" s="44"/>
      <c r="M97" s="45"/>
    </row>
    <row r="98" spans="1:13" s="46" customFormat="1" ht="31.2">
      <c r="A98" s="120"/>
      <c r="B98" s="35" t="s">
        <v>300</v>
      </c>
      <c r="C98" s="47" t="s">
        <v>301</v>
      </c>
      <c r="D98" s="48" t="s">
        <v>302</v>
      </c>
      <c r="E98" s="49">
        <v>5.2005490754226793</v>
      </c>
      <c r="F98" s="50">
        <f t="shared" si="3"/>
        <v>0</v>
      </c>
      <c r="G98" s="40">
        <f t="shared" si="4"/>
        <v>0</v>
      </c>
      <c r="H98" s="51">
        <v>50</v>
      </c>
      <c r="I98" s="51">
        <v>200</v>
      </c>
      <c r="J98" s="52"/>
      <c r="K98" s="43">
        <f t="shared" si="5"/>
        <v>0</v>
      </c>
      <c r="L98" s="44"/>
      <c r="M98" s="45"/>
    </row>
    <row r="99" spans="1:13" s="46" customFormat="1" ht="31.2">
      <c r="A99" s="120"/>
      <c r="B99" s="35" t="s">
        <v>303</v>
      </c>
      <c r="C99" s="47" t="s">
        <v>304</v>
      </c>
      <c r="D99" s="48" t="s">
        <v>305</v>
      </c>
      <c r="E99" s="49">
        <v>3.6383287998016383</v>
      </c>
      <c r="F99" s="50">
        <f t="shared" si="3"/>
        <v>0</v>
      </c>
      <c r="G99" s="40">
        <f t="shared" si="4"/>
        <v>0</v>
      </c>
      <c r="H99" s="51">
        <v>50</v>
      </c>
      <c r="I99" s="51">
        <v>200</v>
      </c>
      <c r="J99" s="52"/>
      <c r="K99" s="43">
        <f t="shared" si="5"/>
        <v>0</v>
      </c>
      <c r="L99" s="44"/>
      <c r="M99" s="45"/>
    </row>
    <row r="100" spans="1:13" s="46" customFormat="1" ht="31.2">
      <c r="A100" s="120"/>
      <c r="B100" s="35" t="s">
        <v>306</v>
      </c>
      <c r="C100" s="47" t="s">
        <v>307</v>
      </c>
      <c r="D100" s="48" t="s">
        <v>308</v>
      </c>
      <c r="E100" s="49">
        <v>3.6383287998016383</v>
      </c>
      <c r="F100" s="50">
        <f t="shared" si="3"/>
        <v>0</v>
      </c>
      <c r="G100" s="40">
        <f t="shared" si="4"/>
        <v>0</v>
      </c>
      <c r="H100" s="51">
        <v>50</v>
      </c>
      <c r="I100" s="51">
        <v>300</v>
      </c>
      <c r="J100" s="52"/>
      <c r="K100" s="43">
        <f t="shared" si="5"/>
        <v>0</v>
      </c>
      <c r="L100" s="44"/>
      <c r="M100" s="45"/>
    </row>
    <row r="101" spans="1:13" s="46" customFormat="1" ht="31.2">
      <c r="A101" s="120"/>
      <c r="B101" s="35" t="s">
        <v>309</v>
      </c>
      <c r="C101" s="47" t="s">
        <v>310</v>
      </c>
      <c r="D101" s="48" t="s">
        <v>311</v>
      </c>
      <c r="E101" s="49">
        <v>3.2066626710116126</v>
      </c>
      <c r="F101" s="50">
        <f t="shared" si="3"/>
        <v>0</v>
      </c>
      <c r="G101" s="40">
        <f t="shared" si="4"/>
        <v>0</v>
      </c>
      <c r="H101" s="51">
        <v>50</v>
      </c>
      <c r="I101" s="51">
        <v>200</v>
      </c>
      <c r="J101" s="52"/>
      <c r="K101" s="43">
        <f t="shared" si="5"/>
        <v>0</v>
      </c>
      <c r="L101" s="44"/>
      <c r="M101" s="45"/>
    </row>
    <row r="102" spans="1:13" s="46" customFormat="1" ht="16.2">
      <c r="A102" s="120"/>
      <c r="B102" s="35" t="s">
        <v>312</v>
      </c>
      <c r="C102" s="47" t="s">
        <v>313</v>
      </c>
      <c r="D102" s="48" t="s">
        <v>314</v>
      </c>
      <c r="E102" s="49">
        <v>6.927213590582781</v>
      </c>
      <c r="F102" s="50">
        <f t="shared" si="3"/>
        <v>0</v>
      </c>
      <c r="G102" s="40">
        <f t="shared" si="4"/>
        <v>0</v>
      </c>
      <c r="H102" s="51">
        <v>50</v>
      </c>
      <c r="I102" s="51">
        <v>300</v>
      </c>
      <c r="J102" s="52"/>
      <c r="K102" s="43">
        <f t="shared" si="5"/>
        <v>0</v>
      </c>
      <c r="L102" s="44"/>
      <c r="M102" s="45"/>
    </row>
    <row r="103" spans="1:13" s="46" customFormat="1" ht="16.2">
      <c r="A103" s="120"/>
      <c r="B103" s="35" t="s">
        <v>315</v>
      </c>
      <c r="C103" s="47" t="s">
        <v>316</v>
      </c>
      <c r="D103" s="48" t="s">
        <v>317</v>
      </c>
      <c r="E103" s="49">
        <v>6.927213590582781</v>
      </c>
      <c r="F103" s="50">
        <f t="shared" si="3"/>
        <v>0</v>
      </c>
      <c r="G103" s="40">
        <f t="shared" si="4"/>
        <v>0</v>
      </c>
      <c r="H103" s="51">
        <v>40</v>
      </c>
      <c r="I103" s="51">
        <v>240</v>
      </c>
      <c r="J103" s="52"/>
      <c r="K103" s="43">
        <f t="shared" si="5"/>
        <v>0</v>
      </c>
      <c r="L103" s="44"/>
      <c r="M103" s="45"/>
    </row>
    <row r="104" spans="1:13" s="46" customFormat="1" ht="16.2">
      <c r="A104" s="120"/>
      <c r="B104" s="35" t="s">
        <v>318</v>
      </c>
      <c r="C104" s="47" t="s">
        <v>319</v>
      </c>
      <c r="D104" s="48" t="s">
        <v>320</v>
      </c>
      <c r="E104" s="49">
        <v>4.8511050664021829</v>
      </c>
      <c r="F104" s="50">
        <f t="shared" si="3"/>
        <v>0</v>
      </c>
      <c r="G104" s="40">
        <f t="shared" si="4"/>
        <v>0</v>
      </c>
      <c r="H104" s="51">
        <v>50</v>
      </c>
      <c r="I104" s="51">
        <v>200</v>
      </c>
      <c r="J104" s="52"/>
      <c r="K104" s="43">
        <f t="shared" si="5"/>
        <v>0</v>
      </c>
      <c r="L104" s="44"/>
      <c r="M104" s="45"/>
    </row>
    <row r="105" spans="1:13" s="46" customFormat="1" ht="16.2">
      <c r="A105" s="120"/>
      <c r="B105" s="35" t="s">
        <v>321</v>
      </c>
      <c r="C105" s="47" t="s">
        <v>322</v>
      </c>
      <c r="D105" s="48" t="s">
        <v>323</v>
      </c>
      <c r="E105" s="49">
        <v>6.927213590582781</v>
      </c>
      <c r="F105" s="50">
        <f t="shared" si="3"/>
        <v>0</v>
      </c>
      <c r="G105" s="40">
        <f t="shared" si="4"/>
        <v>0</v>
      </c>
      <c r="H105" s="51">
        <v>50</v>
      </c>
      <c r="I105" s="51">
        <v>200</v>
      </c>
      <c r="J105" s="52"/>
      <c r="K105" s="43">
        <f t="shared" si="5"/>
        <v>0</v>
      </c>
      <c r="L105" s="44"/>
      <c r="M105" s="45"/>
    </row>
    <row r="106" spans="1:13" s="46" customFormat="1" ht="31.2">
      <c r="A106" s="120"/>
      <c r="B106" s="35" t="s">
        <v>324</v>
      </c>
      <c r="C106" s="47" t="s">
        <v>325</v>
      </c>
      <c r="D106" s="48" t="s">
        <v>326</v>
      </c>
      <c r="E106" s="49">
        <v>11.058875109001587</v>
      </c>
      <c r="F106" s="50">
        <f t="shared" si="3"/>
        <v>0</v>
      </c>
      <c r="G106" s="40">
        <f t="shared" si="4"/>
        <v>0</v>
      </c>
      <c r="H106" s="51">
        <v>25</v>
      </c>
      <c r="I106" s="51">
        <v>100</v>
      </c>
      <c r="J106" s="52"/>
      <c r="K106" s="43">
        <f t="shared" si="5"/>
        <v>0</v>
      </c>
      <c r="L106" s="44"/>
      <c r="M106" s="45"/>
    </row>
    <row r="107" spans="1:13" s="46" customFormat="1" ht="31.2">
      <c r="A107" s="120"/>
      <c r="B107" s="35" t="s">
        <v>327</v>
      </c>
      <c r="C107" s="47" t="s">
        <v>328</v>
      </c>
      <c r="D107" s="48" t="s">
        <v>329</v>
      </c>
      <c r="E107" s="49">
        <v>11.058875109001587</v>
      </c>
      <c r="F107" s="50">
        <f t="shared" si="3"/>
        <v>0</v>
      </c>
      <c r="G107" s="40">
        <f t="shared" si="4"/>
        <v>0</v>
      </c>
      <c r="H107" s="51">
        <v>25</v>
      </c>
      <c r="I107" s="51">
        <v>150</v>
      </c>
      <c r="J107" s="52"/>
      <c r="K107" s="43">
        <f t="shared" si="5"/>
        <v>0</v>
      </c>
      <c r="L107" s="44"/>
      <c r="M107" s="45"/>
    </row>
    <row r="108" spans="1:13" s="46" customFormat="1" ht="16.2">
      <c r="A108" s="120"/>
      <c r="B108" s="35" t="s">
        <v>330</v>
      </c>
      <c r="C108" s="47" t="s">
        <v>331</v>
      </c>
      <c r="D108" s="48" t="s">
        <v>332</v>
      </c>
      <c r="E108" s="49">
        <v>11.058875109001587</v>
      </c>
      <c r="F108" s="50">
        <f t="shared" si="3"/>
        <v>0</v>
      </c>
      <c r="G108" s="40">
        <f t="shared" si="4"/>
        <v>0</v>
      </c>
      <c r="H108" s="51">
        <v>25</v>
      </c>
      <c r="I108" s="51">
        <v>150</v>
      </c>
      <c r="J108" s="52"/>
      <c r="K108" s="43">
        <f t="shared" si="5"/>
        <v>0</v>
      </c>
      <c r="L108" s="44"/>
      <c r="M108" s="45"/>
    </row>
    <row r="109" spans="1:13" s="46" customFormat="1" ht="31.2">
      <c r="A109" s="120"/>
      <c r="B109" s="35" t="s">
        <v>333</v>
      </c>
      <c r="C109" s="47" t="s">
        <v>334</v>
      </c>
      <c r="D109" s="48" t="s">
        <v>335</v>
      </c>
      <c r="E109" s="49">
        <v>11.572763357561142</v>
      </c>
      <c r="F109" s="50">
        <f t="shared" si="3"/>
        <v>0</v>
      </c>
      <c r="G109" s="40">
        <f t="shared" si="4"/>
        <v>0</v>
      </c>
      <c r="H109" s="51">
        <v>25</v>
      </c>
      <c r="I109" s="51">
        <v>150</v>
      </c>
      <c r="J109" s="52"/>
      <c r="K109" s="43">
        <f t="shared" si="5"/>
        <v>0</v>
      </c>
      <c r="L109" s="44"/>
      <c r="M109" s="45"/>
    </row>
    <row r="110" spans="1:13" s="46" customFormat="1" ht="31.2">
      <c r="A110" s="120"/>
      <c r="B110" s="35" t="s">
        <v>336</v>
      </c>
      <c r="C110" s="47" t="s">
        <v>337</v>
      </c>
      <c r="D110" s="48" t="s">
        <v>338</v>
      </c>
      <c r="E110" s="49">
        <v>11.572763357561142</v>
      </c>
      <c r="F110" s="50">
        <f t="shared" si="3"/>
        <v>0</v>
      </c>
      <c r="G110" s="40">
        <f t="shared" si="4"/>
        <v>0</v>
      </c>
      <c r="H110" s="51">
        <v>25</v>
      </c>
      <c r="I110" s="51">
        <v>150</v>
      </c>
      <c r="J110" s="52"/>
      <c r="K110" s="43">
        <f t="shared" si="5"/>
        <v>0</v>
      </c>
      <c r="L110" s="44"/>
      <c r="M110" s="45"/>
    </row>
    <row r="111" spans="1:13" s="46" customFormat="1" ht="31.2">
      <c r="A111" s="120"/>
      <c r="B111" s="35" t="s">
        <v>339</v>
      </c>
      <c r="C111" s="47" t="s">
        <v>340</v>
      </c>
      <c r="D111" s="48" t="s">
        <v>341</v>
      </c>
      <c r="E111" s="49">
        <v>11.572763357561142</v>
      </c>
      <c r="F111" s="50">
        <f t="shared" si="3"/>
        <v>0</v>
      </c>
      <c r="G111" s="40">
        <f t="shared" si="4"/>
        <v>0</v>
      </c>
      <c r="H111" s="51">
        <v>25</v>
      </c>
      <c r="I111" s="51">
        <v>150</v>
      </c>
      <c r="J111" s="52"/>
      <c r="K111" s="43">
        <f t="shared" si="5"/>
        <v>0</v>
      </c>
      <c r="L111" s="44"/>
      <c r="M111" s="45"/>
    </row>
    <row r="112" spans="1:13" s="46" customFormat="1" ht="31.2">
      <c r="A112" s="120"/>
      <c r="B112" s="35" t="s">
        <v>342</v>
      </c>
      <c r="C112" s="47" t="s">
        <v>343</v>
      </c>
      <c r="D112" s="48" t="s">
        <v>344</v>
      </c>
      <c r="E112" s="49">
        <v>14.368315429725113</v>
      </c>
      <c r="F112" s="50">
        <f t="shared" si="3"/>
        <v>0</v>
      </c>
      <c r="G112" s="40">
        <f t="shared" si="4"/>
        <v>0</v>
      </c>
      <c r="H112" s="51">
        <v>25</v>
      </c>
      <c r="I112" s="51">
        <v>150</v>
      </c>
      <c r="J112" s="52"/>
      <c r="K112" s="43">
        <f t="shared" si="5"/>
        <v>0</v>
      </c>
      <c r="L112" s="44"/>
      <c r="M112" s="45"/>
    </row>
    <row r="113" spans="1:13" s="46" customFormat="1" ht="31.2">
      <c r="A113" s="120"/>
      <c r="B113" s="35" t="s">
        <v>345</v>
      </c>
      <c r="C113" s="47" t="s">
        <v>346</v>
      </c>
      <c r="D113" s="48" t="s">
        <v>347</v>
      </c>
      <c r="E113" s="49">
        <v>14.368315429725113</v>
      </c>
      <c r="F113" s="50">
        <f t="shared" si="3"/>
        <v>0</v>
      </c>
      <c r="G113" s="40">
        <f t="shared" si="4"/>
        <v>0</v>
      </c>
      <c r="H113" s="51">
        <v>25</v>
      </c>
      <c r="I113" s="51">
        <v>150</v>
      </c>
      <c r="J113" s="52"/>
      <c r="K113" s="43">
        <f t="shared" si="5"/>
        <v>0</v>
      </c>
      <c r="L113" s="44"/>
      <c r="M113" s="45"/>
    </row>
    <row r="114" spans="1:13" s="46" customFormat="1" ht="31.2">
      <c r="A114" s="120"/>
      <c r="B114" s="35" t="s">
        <v>348</v>
      </c>
      <c r="C114" s="47" t="s">
        <v>349</v>
      </c>
      <c r="D114" s="48" t="s">
        <v>350</v>
      </c>
      <c r="E114" s="49">
        <v>14.368315429725113</v>
      </c>
      <c r="F114" s="50">
        <f t="shared" si="3"/>
        <v>0</v>
      </c>
      <c r="G114" s="40">
        <f t="shared" si="4"/>
        <v>0</v>
      </c>
      <c r="H114" s="51">
        <v>25</v>
      </c>
      <c r="I114" s="51">
        <v>150</v>
      </c>
      <c r="J114" s="52"/>
      <c r="K114" s="43">
        <f t="shared" si="5"/>
        <v>0</v>
      </c>
      <c r="L114" s="44"/>
      <c r="M114" s="45"/>
    </row>
    <row r="115" spans="1:13" s="46" customFormat="1" ht="31.2">
      <c r="A115" s="120"/>
      <c r="B115" s="35" t="s">
        <v>351</v>
      </c>
      <c r="C115" s="47" t="s">
        <v>352</v>
      </c>
      <c r="D115" s="48" t="s">
        <v>353</v>
      </c>
      <c r="E115" s="49">
        <v>14.368315429725113</v>
      </c>
      <c r="F115" s="50">
        <f t="shared" si="3"/>
        <v>0</v>
      </c>
      <c r="G115" s="40">
        <f t="shared" si="4"/>
        <v>0</v>
      </c>
      <c r="H115" s="51">
        <v>25</v>
      </c>
      <c r="I115" s="51">
        <v>150</v>
      </c>
      <c r="J115" s="52"/>
      <c r="K115" s="43">
        <f t="shared" si="5"/>
        <v>0</v>
      </c>
      <c r="L115" s="44"/>
      <c r="M115" s="45"/>
    </row>
    <row r="116" spans="1:13" s="46" customFormat="1" ht="31.2">
      <c r="A116" s="120"/>
      <c r="B116" s="35" t="s">
        <v>354</v>
      </c>
      <c r="C116" s="47" t="s">
        <v>355</v>
      </c>
      <c r="D116" s="48" t="s">
        <v>356</v>
      </c>
      <c r="E116" s="49">
        <v>14.368315429725113</v>
      </c>
      <c r="F116" s="50">
        <f t="shared" si="3"/>
        <v>0</v>
      </c>
      <c r="G116" s="40">
        <f t="shared" si="4"/>
        <v>0</v>
      </c>
      <c r="H116" s="51">
        <v>25</v>
      </c>
      <c r="I116" s="51">
        <v>100</v>
      </c>
      <c r="J116" s="52"/>
      <c r="K116" s="43">
        <f t="shared" si="5"/>
        <v>0</v>
      </c>
      <c r="L116" s="44"/>
      <c r="M116" s="45"/>
    </row>
    <row r="117" spans="1:13" s="46" customFormat="1" ht="31.2">
      <c r="A117" s="120"/>
      <c r="B117" s="35" t="s">
        <v>357</v>
      </c>
      <c r="C117" s="47" t="s">
        <v>358</v>
      </c>
      <c r="D117" s="48" t="s">
        <v>359</v>
      </c>
      <c r="E117" s="49">
        <v>14.368315429725113</v>
      </c>
      <c r="F117" s="50">
        <f t="shared" si="3"/>
        <v>0</v>
      </c>
      <c r="G117" s="40">
        <f t="shared" si="4"/>
        <v>0</v>
      </c>
      <c r="H117" s="51">
        <v>25</v>
      </c>
      <c r="I117" s="51">
        <v>100</v>
      </c>
      <c r="J117" s="52"/>
      <c r="K117" s="43">
        <f t="shared" si="5"/>
        <v>0</v>
      </c>
      <c r="L117" s="44"/>
      <c r="M117" s="45"/>
    </row>
    <row r="118" spans="1:13" s="46" customFormat="1" ht="31.2">
      <c r="A118" s="120"/>
      <c r="B118" s="35" t="s">
        <v>360</v>
      </c>
      <c r="C118" s="47" t="s">
        <v>361</v>
      </c>
      <c r="D118" s="48" t="s">
        <v>362</v>
      </c>
      <c r="E118" s="49">
        <v>14.368315429725113</v>
      </c>
      <c r="F118" s="50">
        <f t="shared" si="3"/>
        <v>0</v>
      </c>
      <c r="G118" s="40">
        <f t="shared" si="4"/>
        <v>0</v>
      </c>
      <c r="H118" s="51">
        <v>25</v>
      </c>
      <c r="I118" s="51">
        <v>100</v>
      </c>
      <c r="J118" s="52"/>
      <c r="K118" s="43">
        <f t="shared" si="5"/>
        <v>0</v>
      </c>
      <c r="L118" s="44"/>
      <c r="M118" s="45"/>
    </row>
    <row r="119" spans="1:13" s="46" customFormat="1" ht="16.2">
      <c r="A119" s="120"/>
      <c r="B119" s="35" t="s">
        <v>363</v>
      </c>
      <c r="C119" s="47" t="s">
        <v>364</v>
      </c>
      <c r="D119" s="48" t="s">
        <v>365</v>
      </c>
      <c r="E119" s="49">
        <v>18.088866349296278</v>
      </c>
      <c r="F119" s="50">
        <f t="shared" si="3"/>
        <v>0</v>
      </c>
      <c r="G119" s="40">
        <f t="shared" si="4"/>
        <v>0</v>
      </c>
      <c r="H119" s="51">
        <v>10</v>
      </c>
      <c r="I119" s="51">
        <v>40</v>
      </c>
      <c r="J119" s="52"/>
      <c r="K119" s="43">
        <f t="shared" si="5"/>
        <v>0</v>
      </c>
      <c r="L119" s="44"/>
      <c r="M119" s="45"/>
    </row>
    <row r="120" spans="1:13" s="46" customFormat="1" ht="16.2">
      <c r="A120" s="120"/>
      <c r="B120" s="35" t="s">
        <v>366</v>
      </c>
      <c r="C120" s="47" t="s">
        <v>367</v>
      </c>
      <c r="D120" s="48" t="s">
        <v>368</v>
      </c>
      <c r="E120" s="49">
        <v>18.088866349296278</v>
      </c>
      <c r="F120" s="50">
        <f t="shared" si="3"/>
        <v>0</v>
      </c>
      <c r="G120" s="40">
        <f t="shared" si="4"/>
        <v>0</v>
      </c>
      <c r="H120" s="51">
        <v>10</v>
      </c>
      <c r="I120" s="51">
        <v>40</v>
      </c>
      <c r="J120" s="52"/>
      <c r="K120" s="43">
        <f t="shared" si="5"/>
        <v>0</v>
      </c>
      <c r="L120" s="44"/>
      <c r="M120" s="45"/>
    </row>
    <row r="121" spans="1:13" s="46" customFormat="1" ht="16.2">
      <c r="A121" s="120"/>
      <c r="B121" s="35" t="s">
        <v>369</v>
      </c>
      <c r="C121" s="47" t="s">
        <v>370</v>
      </c>
      <c r="D121" s="48" t="s">
        <v>371</v>
      </c>
      <c r="E121" s="49">
        <v>18.088866349296278</v>
      </c>
      <c r="F121" s="50">
        <f t="shared" si="3"/>
        <v>0</v>
      </c>
      <c r="G121" s="40">
        <f t="shared" si="4"/>
        <v>0</v>
      </c>
      <c r="H121" s="51">
        <v>10</v>
      </c>
      <c r="I121" s="51">
        <v>60</v>
      </c>
      <c r="J121" s="52"/>
      <c r="K121" s="43">
        <f t="shared" si="5"/>
        <v>0</v>
      </c>
      <c r="L121" s="44"/>
      <c r="M121" s="45"/>
    </row>
    <row r="122" spans="1:13" s="46" customFormat="1" ht="16.2">
      <c r="A122" s="120"/>
      <c r="B122" s="35" t="s">
        <v>372</v>
      </c>
      <c r="C122" s="47" t="s">
        <v>373</v>
      </c>
      <c r="D122" s="48" t="s">
        <v>374</v>
      </c>
      <c r="E122" s="49">
        <v>18.088866349296278</v>
      </c>
      <c r="F122" s="50">
        <f t="shared" si="3"/>
        <v>0</v>
      </c>
      <c r="G122" s="40">
        <f t="shared" si="4"/>
        <v>0</v>
      </c>
      <c r="H122" s="51">
        <v>10</v>
      </c>
      <c r="I122" s="51">
        <v>40</v>
      </c>
      <c r="J122" s="52"/>
      <c r="K122" s="43">
        <f t="shared" si="5"/>
        <v>0</v>
      </c>
      <c r="L122" s="44"/>
      <c r="M122" s="45"/>
    </row>
    <row r="123" spans="1:13" s="46" customFormat="1" ht="16.2">
      <c r="A123" s="120"/>
      <c r="B123" s="35" t="s">
        <v>375</v>
      </c>
      <c r="C123" s="47" t="s">
        <v>376</v>
      </c>
      <c r="D123" s="48" t="s">
        <v>377</v>
      </c>
      <c r="E123" s="49">
        <v>18.088866349296278</v>
      </c>
      <c r="F123" s="50">
        <f t="shared" si="3"/>
        <v>0</v>
      </c>
      <c r="G123" s="40">
        <f t="shared" si="4"/>
        <v>0</v>
      </c>
      <c r="H123" s="51">
        <v>10</v>
      </c>
      <c r="I123" s="51">
        <v>60</v>
      </c>
      <c r="J123" s="52"/>
      <c r="K123" s="43">
        <f t="shared" si="5"/>
        <v>0</v>
      </c>
      <c r="L123" s="44"/>
      <c r="M123" s="45"/>
    </row>
    <row r="124" spans="1:13" s="46" customFormat="1" ht="16.2">
      <c r="A124" s="120"/>
      <c r="B124" s="35" t="s">
        <v>378</v>
      </c>
      <c r="C124" s="47" t="s">
        <v>379</v>
      </c>
      <c r="D124" s="48" t="s">
        <v>380</v>
      </c>
      <c r="E124" s="49">
        <v>18.088866349296278</v>
      </c>
      <c r="F124" s="50">
        <f t="shared" si="3"/>
        <v>0</v>
      </c>
      <c r="G124" s="40">
        <f t="shared" si="4"/>
        <v>0</v>
      </c>
      <c r="H124" s="51">
        <v>10</v>
      </c>
      <c r="I124" s="51">
        <v>60</v>
      </c>
      <c r="J124" s="52"/>
      <c r="K124" s="43">
        <f t="shared" si="5"/>
        <v>0</v>
      </c>
      <c r="L124" s="44"/>
      <c r="M124" s="45"/>
    </row>
    <row r="125" spans="1:13" s="46" customFormat="1" ht="31.2">
      <c r="A125" s="120"/>
      <c r="B125" s="35" t="s">
        <v>381</v>
      </c>
      <c r="C125" s="47" t="s">
        <v>382</v>
      </c>
      <c r="D125" s="48" t="s">
        <v>383</v>
      </c>
      <c r="E125" s="49">
        <v>39.117173480353209</v>
      </c>
      <c r="F125" s="50">
        <f t="shared" si="3"/>
        <v>0</v>
      </c>
      <c r="G125" s="40">
        <f t="shared" si="4"/>
        <v>0</v>
      </c>
      <c r="H125" s="51">
        <v>10</v>
      </c>
      <c r="I125" s="51">
        <v>40</v>
      </c>
      <c r="J125" s="52"/>
      <c r="K125" s="43">
        <f t="shared" si="5"/>
        <v>0</v>
      </c>
      <c r="L125" s="44"/>
      <c r="M125" s="45"/>
    </row>
    <row r="126" spans="1:13" s="46" customFormat="1" ht="31.2">
      <c r="A126" s="120"/>
      <c r="B126" s="35" t="s">
        <v>384</v>
      </c>
      <c r="C126" s="47" t="s">
        <v>385</v>
      </c>
      <c r="D126" s="48" t="s">
        <v>386</v>
      </c>
      <c r="E126" s="49">
        <v>39.117173480353209</v>
      </c>
      <c r="F126" s="50">
        <f t="shared" si="3"/>
        <v>0</v>
      </c>
      <c r="G126" s="40">
        <f t="shared" si="4"/>
        <v>0</v>
      </c>
      <c r="H126" s="51">
        <v>10</v>
      </c>
      <c r="I126" s="51">
        <v>40</v>
      </c>
      <c r="J126" s="52"/>
      <c r="K126" s="43">
        <f t="shared" si="5"/>
        <v>0</v>
      </c>
      <c r="L126" s="44"/>
      <c r="M126" s="45"/>
    </row>
    <row r="127" spans="1:13" s="46" customFormat="1" ht="31.2">
      <c r="A127" s="120"/>
      <c r="B127" s="35" t="s">
        <v>387</v>
      </c>
      <c r="C127" s="47" t="s">
        <v>388</v>
      </c>
      <c r="D127" s="48" t="s">
        <v>389</v>
      </c>
      <c r="E127" s="49">
        <v>39.117173480353209</v>
      </c>
      <c r="F127" s="50">
        <f t="shared" si="3"/>
        <v>0</v>
      </c>
      <c r="G127" s="40">
        <f t="shared" si="4"/>
        <v>0</v>
      </c>
      <c r="H127" s="51">
        <v>10</v>
      </c>
      <c r="I127" s="51">
        <v>40</v>
      </c>
      <c r="J127" s="52"/>
      <c r="K127" s="43">
        <f t="shared" si="5"/>
        <v>0</v>
      </c>
      <c r="L127" s="44"/>
      <c r="M127" s="45"/>
    </row>
    <row r="128" spans="1:13" s="46" customFormat="1" ht="31.2">
      <c r="A128" s="120"/>
      <c r="B128" s="35" t="s">
        <v>390</v>
      </c>
      <c r="C128" s="47" t="s">
        <v>391</v>
      </c>
      <c r="D128" s="48" t="s">
        <v>392</v>
      </c>
      <c r="E128" s="49">
        <v>39.117173480353209</v>
      </c>
      <c r="F128" s="50">
        <f t="shared" si="3"/>
        <v>0</v>
      </c>
      <c r="G128" s="40">
        <f t="shared" si="4"/>
        <v>0</v>
      </c>
      <c r="H128" s="51">
        <v>10</v>
      </c>
      <c r="I128" s="51">
        <v>40</v>
      </c>
      <c r="J128" s="52"/>
      <c r="K128" s="43">
        <f t="shared" si="5"/>
        <v>0</v>
      </c>
      <c r="L128" s="44"/>
      <c r="M128" s="45"/>
    </row>
    <row r="129" spans="1:13" s="46" customFormat="1" ht="31.2">
      <c r="A129" s="120"/>
      <c r="B129" s="35" t="s">
        <v>393</v>
      </c>
      <c r="C129" s="47" t="s">
        <v>394</v>
      </c>
      <c r="D129" s="48" t="s">
        <v>395</v>
      </c>
      <c r="E129" s="49">
        <v>39.117173480353209</v>
      </c>
      <c r="F129" s="50">
        <f t="shared" si="3"/>
        <v>0</v>
      </c>
      <c r="G129" s="40">
        <f t="shared" si="4"/>
        <v>0</v>
      </c>
      <c r="H129" s="51">
        <v>10</v>
      </c>
      <c r="I129" s="51">
        <v>40</v>
      </c>
      <c r="J129" s="52"/>
      <c r="K129" s="43">
        <f t="shared" si="5"/>
        <v>0</v>
      </c>
      <c r="L129" s="44"/>
      <c r="M129" s="45"/>
    </row>
    <row r="130" spans="1:13" s="46" customFormat="1" ht="31.2">
      <c r="A130" s="120"/>
      <c r="B130" s="35" t="s">
        <v>396</v>
      </c>
      <c r="C130" s="47" t="s">
        <v>397</v>
      </c>
      <c r="D130" s="48" t="s">
        <v>398</v>
      </c>
      <c r="E130" s="49">
        <v>39.117173480353209</v>
      </c>
      <c r="F130" s="50">
        <f t="shared" si="3"/>
        <v>0</v>
      </c>
      <c r="G130" s="40">
        <f t="shared" si="4"/>
        <v>0</v>
      </c>
      <c r="H130" s="51">
        <v>8</v>
      </c>
      <c r="I130" s="51">
        <v>32</v>
      </c>
      <c r="J130" s="52"/>
      <c r="K130" s="43">
        <f t="shared" si="5"/>
        <v>0</v>
      </c>
      <c r="L130" s="44"/>
      <c r="M130" s="45"/>
    </row>
    <row r="131" spans="1:13" s="46" customFormat="1" ht="16.2">
      <c r="A131" s="120"/>
      <c r="B131" s="35" t="s">
        <v>399</v>
      </c>
      <c r="C131" s="47" t="s">
        <v>400</v>
      </c>
      <c r="D131" s="48" t="s">
        <v>401</v>
      </c>
      <c r="E131" s="49">
        <v>55.890485913337024</v>
      </c>
      <c r="F131" s="50">
        <f t="shared" si="3"/>
        <v>0</v>
      </c>
      <c r="G131" s="40">
        <f t="shared" si="4"/>
        <v>0</v>
      </c>
      <c r="H131" s="51">
        <v>8</v>
      </c>
      <c r="I131" s="51">
        <v>32</v>
      </c>
      <c r="J131" s="52"/>
      <c r="K131" s="43">
        <f t="shared" si="5"/>
        <v>0</v>
      </c>
      <c r="L131" s="44"/>
      <c r="M131" s="45"/>
    </row>
    <row r="132" spans="1:13" s="46" customFormat="1" ht="16.2">
      <c r="A132" s="120"/>
      <c r="B132" s="35" t="s">
        <v>402</v>
      </c>
      <c r="C132" s="47" t="s">
        <v>403</v>
      </c>
      <c r="D132" s="48" t="s">
        <v>404</v>
      </c>
      <c r="E132" s="49">
        <v>55.890485913337024</v>
      </c>
      <c r="F132" s="50">
        <f t="shared" si="3"/>
        <v>0</v>
      </c>
      <c r="G132" s="40">
        <f t="shared" si="4"/>
        <v>0</v>
      </c>
      <c r="H132" s="51">
        <v>8</v>
      </c>
      <c r="I132" s="51">
        <v>32</v>
      </c>
      <c r="J132" s="52"/>
      <c r="K132" s="43">
        <f t="shared" si="5"/>
        <v>0</v>
      </c>
      <c r="L132" s="44"/>
      <c r="M132" s="45"/>
    </row>
    <row r="133" spans="1:13" s="46" customFormat="1" ht="16.2">
      <c r="A133" s="120"/>
      <c r="B133" s="35" t="s">
        <v>405</v>
      </c>
      <c r="C133" s="47" t="s">
        <v>406</v>
      </c>
      <c r="D133" s="48" t="s">
        <v>407</v>
      </c>
      <c r="E133" s="49">
        <v>55.890485913337024</v>
      </c>
      <c r="F133" s="50">
        <f t="shared" ref="F133:F196" si="6">$F$2</f>
        <v>0</v>
      </c>
      <c r="G133" s="40">
        <f t="shared" si="4"/>
        <v>0</v>
      </c>
      <c r="H133" s="51">
        <v>8</v>
      </c>
      <c r="I133" s="51">
        <v>32</v>
      </c>
      <c r="J133" s="52"/>
      <c r="K133" s="43">
        <f t="shared" si="5"/>
        <v>0</v>
      </c>
      <c r="L133" s="44"/>
      <c r="M133" s="45"/>
    </row>
    <row r="134" spans="1:13" s="46" customFormat="1" ht="16.2">
      <c r="A134" s="120"/>
      <c r="B134" s="35" t="s">
        <v>408</v>
      </c>
      <c r="C134" s="47" t="s">
        <v>409</v>
      </c>
      <c r="D134" s="48" t="s">
        <v>410</v>
      </c>
      <c r="E134" s="49">
        <v>55.890485913337024</v>
      </c>
      <c r="F134" s="50">
        <f t="shared" si="6"/>
        <v>0</v>
      </c>
      <c r="G134" s="40">
        <f t="shared" ref="G134:G197" si="7">IFERROR(F134*E134,"-")</f>
        <v>0</v>
      </c>
      <c r="H134" s="51">
        <v>8</v>
      </c>
      <c r="I134" s="51">
        <v>32</v>
      </c>
      <c r="J134" s="52"/>
      <c r="K134" s="43">
        <f t="shared" ref="K134:K197" si="8">IFERROR(G134*J134,0)</f>
        <v>0</v>
      </c>
      <c r="L134" s="44"/>
      <c r="M134" s="45"/>
    </row>
    <row r="135" spans="1:13" s="46" customFormat="1" ht="16.2">
      <c r="A135" s="120"/>
      <c r="B135" s="35" t="s">
        <v>411</v>
      </c>
      <c r="C135" s="47" t="s">
        <v>412</v>
      </c>
      <c r="D135" s="48" t="s">
        <v>413</v>
      </c>
      <c r="E135" s="49">
        <v>55.890485913337024</v>
      </c>
      <c r="F135" s="50">
        <f t="shared" si="6"/>
        <v>0</v>
      </c>
      <c r="G135" s="40">
        <f t="shared" si="7"/>
        <v>0</v>
      </c>
      <c r="H135" s="51">
        <v>10</v>
      </c>
      <c r="I135" s="51">
        <v>10</v>
      </c>
      <c r="J135" s="52"/>
      <c r="K135" s="43">
        <f t="shared" si="8"/>
        <v>0</v>
      </c>
      <c r="L135" s="44"/>
      <c r="M135" s="45"/>
    </row>
    <row r="136" spans="1:13" s="46" customFormat="1" ht="16.2">
      <c r="A136" s="120"/>
      <c r="B136" s="35" t="s">
        <v>414</v>
      </c>
      <c r="C136" s="47" t="s">
        <v>415</v>
      </c>
      <c r="D136" s="48" t="s">
        <v>416</v>
      </c>
      <c r="E136" s="49">
        <v>55.890485913337024</v>
      </c>
      <c r="F136" s="50">
        <f t="shared" si="6"/>
        <v>0</v>
      </c>
      <c r="G136" s="40">
        <f t="shared" si="7"/>
        <v>0</v>
      </c>
      <c r="H136" s="51">
        <v>6</v>
      </c>
      <c r="I136" s="51">
        <v>24</v>
      </c>
      <c r="J136" s="52"/>
      <c r="K136" s="43">
        <f t="shared" si="8"/>
        <v>0</v>
      </c>
      <c r="L136" s="44"/>
      <c r="M136" s="45"/>
    </row>
    <row r="137" spans="1:13" s="46" customFormat="1" ht="16.2">
      <c r="A137" s="120"/>
      <c r="B137" s="35" t="s">
        <v>417</v>
      </c>
      <c r="C137" s="47" t="s">
        <v>418</v>
      </c>
      <c r="D137" s="48" t="s">
        <v>419</v>
      </c>
      <c r="E137" s="49">
        <v>93.404328058184419</v>
      </c>
      <c r="F137" s="50">
        <f t="shared" si="6"/>
        <v>0</v>
      </c>
      <c r="G137" s="40">
        <f t="shared" si="7"/>
        <v>0</v>
      </c>
      <c r="H137" s="51">
        <v>6</v>
      </c>
      <c r="I137" s="51">
        <v>24</v>
      </c>
      <c r="J137" s="52"/>
      <c r="K137" s="43">
        <f t="shared" si="8"/>
        <v>0</v>
      </c>
      <c r="L137" s="44"/>
      <c r="M137" s="45"/>
    </row>
    <row r="138" spans="1:13" s="46" customFormat="1" ht="16.2">
      <c r="A138" s="120"/>
      <c r="B138" s="35" t="s">
        <v>420</v>
      </c>
      <c r="C138" s="47" t="s">
        <v>421</v>
      </c>
      <c r="D138" s="48" t="s">
        <v>422</v>
      </c>
      <c r="E138" s="49">
        <v>93.404328058184419</v>
      </c>
      <c r="F138" s="50">
        <f t="shared" si="6"/>
        <v>0</v>
      </c>
      <c r="G138" s="40">
        <f t="shared" si="7"/>
        <v>0</v>
      </c>
      <c r="H138" s="51">
        <v>6</v>
      </c>
      <c r="I138" s="51">
        <v>24</v>
      </c>
      <c r="J138" s="52"/>
      <c r="K138" s="43">
        <f t="shared" si="8"/>
        <v>0</v>
      </c>
      <c r="L138" s="44"/>
      <c r="M138" s="45"/>
    </row>
    <row r="139" spans="1:13" s="46" customFormat="1" ht="16.2">
      <c r="A139" s="120"/>
      <c r="B139" s="35" t="s">
        <v>423</v>
      </c>
      <c r="C139" s="47" t="s">
        <v>424</v>
      </c>
      <c r="D139" s="48" t="s">
        <v>425</v>
      </c>
      <c r="E139" s="49">
        <v>93.404328058184419</v>
      </c>
      <c r="F139" s="50">
        <f t="shared" si="6"/>
        <v>0</v>
      </c>
      <c r="G139" s="40">
        <f t="shared" si="7"/>
        <v>0</v>
      </c>
      <c r="H139" s="51">
        <v>10</v>
      </c>
      <c r="I139" s="51">
        <v>10</v>
      </c>
      <c r="J139" s="52"/>
      <c r="K139" s="43">
        <f t="shared" si="8"/>
        <v>0</v>
      </c>
      <c r="L139" s="44"/>
      <c r="M139" s="45"/>
    </row>
    <row r="140" spans="1:13" s="46" customFormat="1" ht="16.2">
      <c r="A140" s="120"/>
      <c r="B140" s="35" t="s">
        <v>426</v>
      </c>
      <c r="C140" s="47" t="s">
        <v>427</v>
      </c>
      <c r="D140" s="48" t="s">
        <v>428</v>
      </c>
      <c r="E140" s="49">
        <v>93.404328058184419</v>
      </c>
      <c r="F140" s="50">
        <f t="shared" si="6"/>
        <v>0</v>
      </c>
      <c r="G140" s="40">
        <f t="shared" si="7"/>
        <v>0</v>
      </c>
      <c r="H140" s="51">
        <v>10</v>
      </c>
      <c r="I140" s="51">
        <v>10</v>
      </c>
      <c r="J140" s="52"/>
      <c r="K140" s="43">
        <f t="shared" si="8"/>
        <v>0</v>
      </c>
      <c r="L140" s="44"/>
      <c r="M140" s="45"/>
    </row>
    <row r="141" spans="1:13" s="46" customFormat="1" ht="16.2">
      <c r="A141" s="120"/>
      <c r="B141" s="35" t="s">
        <v>429</v>
      </c>
      <c r="C141" s="47" t="s">
        <v>430</v>
      </c>
      <c r="D141" s="48" t="s">
        <v>431</v>
      </c>
      <c r="E141" s="49">
        <v>93.404328058184419</v>
      </c>
      <c r="F141" s="50">
        <f t="shared" si="6"/>
        <v>0</v>
      </c>
      <c r="G141" s="40">
        <f t="shared" si="7"/>
        <v>0</v>
      </c>
      <c r="H141" s="51">
        <v>10</v>
      </c>
      <c r="I141" s="51">
        <v>10</v>
      </c>
      <c r="J141" s="52"/>
      <c r="K141" s="43">
        <f t="shared" si="8"/>
        <v>0</v>
      </c>
      <c r="L141" s="44"/>
      <c r="M141" s="45"/>
    </row>
    <row r="142" spans="1:13" s="46" customFormat="1" ht="16.2">
      <c r="A142" s="120"/>
      <c r="B142" s="35" t="s">
        <v>432</v>
      </c>
      <c r="C142" s="47" t="s">
        <v>433</v>
      </c>
      <c r="D142" s="48" t="s">
        <v>434</v>
      </c>
      <c r="E142" s="49">
        <v>93.404328058184419</v>
      </c>
      <c r="F142" s="50">
        <f t="shared" si="6"/>
        <v>0</v>
      </c>
      <c r="G142" s="40">
        <f t="shared" si="7"/>
        <v>0</v>
      </c>
      <c r="H142" s="51">
        <v>6</v>
      </c>
      <c r="I142" s="51">
        <v>6</v>
      </c>
      <c r="J142" s="52"/>
      <c r="K142" s="43">
        <f t="shared" si="8"/>
        <v>0</v>
      </c>
      <c r="L142" s="44"/>
      <c r="M142" s="45"/>
    </row>
    <row r="143" spans="1:13" s="46" customFormat="1" ht="16.2">
      <c r="A143" s="120"/>
      <c r="B143" s="35" t="s">
        <v>435</v>
      </c>
      <c r="C143" s="47" t="s">
        <v>436</v>
      </c>
      <c r="D143" s="48" t="s">
        <v>437</v>
      </c>
      <c r="E143" s="49">
        <v>244.01469594601832</v>
      </c>
      <c r="F143" s="50">
        <f t="shared" si="6"/>
        <v>0</v>
      </c>
      <c r="G143" s="40">
        <f t="shared" si="7"/>
        <v>0</v>
      </c>
      <c r="H143" s="51">
        <v>6</v>
      </c>
      <c r="I143" s="51">
        <v>6</v>
      </c>
      <c r="J143" s="52"/>
      <c r="K143" s="43">
        <f t="shared" si="8"/>
        <v>0</v>
      </c>
      <c r="L143" s="44"/>
      <c r="M143" s="45"/>
    </row>
    <row r="144" spans="1:13" s="46" customFormat="1" ht="16.2">
      <c r="A144" s="120"/>
      <c r="B144" s="35" t="s">
        <v>438</v>
      </c>
      <c r="C144" s="47" t="s">
        <v>439</v>
      </c>
      <c r="D144" s="48" t="s">
        <v>440</v>
      </c>
      <c r="E144" s="49">
        <v>316.59627217256974</v>
      </c>
      <c r="F144" s="50">
        <f t="shared" si="6"/>
        <v>0</v>
      </c>
      <c r="G144" s="40">
        <f t="shared" si="7"/>
        <v>0</v>
      </c>
      <c r="H144" s="51">
        <v>6</v>
      </c>
      <c r="I144" s="51">
        <v>6</v>
      </c>
      <c r="J144" s="52"/>
      <c r="K144" s="43">
        <f t="shared" si="8"/>
        <v>0</v>
      </c>
      <c r="L144" s="44"/>
      <c r="M144" s="45"/>
    </row>
    <row r="145" spans="1:13" s="46" customFormat="1" ht="16.2">
      <c r="A145" s="120"/>
      <c r="B145" s="35" t="s">
        <v>441</v>
      </c>
      <c r="C145" s="47" t="s">
        <v>442</v>
      </c>
      <c r="D145" s="48" t="s">
        <v>443</v>
      </c>
      <c r="E145" s="49">
        <v>316.59627217256974</v>
      </c>
      <c r="F145" s="50">
        <f t="shared" si="6"/>
        <v>0</v>
      </c>
      <c r="G145" s="40">
        <f t="shared" si="7"/>
        <v>0</v>
      </c>
      <c r="H145" s="51">
        <v>4</v>
      </c>
      <c r="I145" s="51">
        <v>4</v>
      </c>
      <c r="J145" s="52"/>
      <c r="K145" s="43">
        <f t="shared" si="8"/>
        <v>0</v>
      </c>
      <c r="L145" s="44"/>
      <c r="M145" s="45"/>
    </row>
    <row r="146" spans="1:13" s="46" customFormat="1" ht="16.2">
      <c r="A146" s="120"/>
      <c r="B146" s="35" t="s">
        <v>444</v>
      </c>
      <c r="C146" s="47" t="s">
        <v>445</v>
      </c>
      <c r="D146" s="48" t="s">
        <v>446</v>
      </c>
      <c r="E146" s="49">
        <v>316.59627217256974</v>
      </c>
      <c r="F146" s="50">
        <f t="shared" si="6"/>
        <v>0</v>
      </c>
      <c r="G146" s="40">
        <f t="shared" si="7"/>
        <v>0</v>
      </c>
      <c r="H146" s="51">
        <v>4</v>
      </c>
      <c r="I146" s="51">
        <v>4</v>
      </c>
      <c r="J146" s="52"/>
      <c r="K146" s="43">
        <f t="shared" si="8"/>
        <v>0</v>
      </c>
      <c r="L146" s="44"/>
      <c r="M146" s="45"/>
    </row>
    <row r="147" spans="1:13" s="46" customFormat="1" ht="16.8" thickBot="1">
      <c r="A147" s="121"/>
      <c r="B147" s="35" t="s">
        <v>447</v>
      </c>
      <c r="C147" s="65" t="s">
        <v>448</v>
      </c>
      <c r="D147" s="66" t="s">
        <v>449</v>
      </c>
      <c r="E147" s="67">
        <v>316.59627217256974</v>
      </c>
      <c r="F147" s="68">
        <f t="shared" si="6"/>
        <v>0</v>
      </c>
      <c r="G147" s="69">
        <f t="shared" si="7"/>
        <v>0</v>
      </c>
      <c r="H147" s="70">
        <v>2</v>
      </c>
      <c r="I147" s="70">
        <v>2</v>
      </c>
      <c r="J147" s="71"/>
      <c r="K147" s="72">
        <f t="shared" si="8"/>
        <v>0</v>
      </c>
      <c r="L147" s="44"/>
      <c r="M147" s="45"/>
    </row>
    <row r="148" spans="1:13" s="46" customFormat="1" ht="30" customHeight="1">
      <c r="A148" s="122"/>
      <c r="B148" s="73" t="s">
        <v>450</v>
      </c>
      <c r="C148" s="74" t="s">
        <v>451</v>
      </c>
      <c r="D148" s="75" t="s">
        <v>452</v>
      </c>
      <c r="E148" s="76">
        <v>5.1799935454802979</v>
      </c>
      <c r="F148" s="77">
        <f t="shared" si="6"/>
        <v>0</v>
      </c>
      <c r="G148" s="78">
        <f t="shared" si="7"/>
        <v>0</v>
      </c>
      <c r="H148" s="79">
        <v>50</v>
      </c>
      <c r="I148" s="79">
        <v>300</v>
      </c>
      <c r="J148" s="80"/>
      <c r="K148" s="81">
        <f t="shared" si="8"/>
        <v>0</v>
      </c>
      <c r="L148" s="44"/>
      <c r="M148" s="45"/>
    </row>
    <row r="149" spans="1:13" s="46" customFormat="1" ht="30" customHeight="1" thickBot="1">
      <c r="A149" s="121"/>
      <c r="B149" s="53" t="s">
        <v>453</v>
      </c>
      <c r="C149" s="54" t="s">
        <v>454</v>
      </c>
      <c r="D149" s="55" t="s">
        <v>455</v>
      </c>
      <c r="E149" s="56">
        <v>4.0905504585340449</v>
      </c>
      <c r="F149" s="57">
        <f t="shared" si="6"/>
        <v>0</v>
      </c>
      <c r="G149" s="58">
        <f t="shared" si="7"/>
        <v>0</v>
      </c>
      <c r="H149" s="59">
        <v>50</v>
      </c>
      <c r="I149" s="59">
        <v>300</v>
      </c>
      <c r="J149" s="60"/>
      <c r="K149" s="61">
        <f t="shared" si="8"/>
        <v>0</v>
      </c>
      <c r="L149" s="44"/>
      <c r="M149" s="45"/>
    </row>
    <row r="150" spans="1:13" s="46" customFormat="1" ht="31.2">
      <c r="A150" s="122"/>
      <c r="B150" s="35" t="s">
        <v>456</v>
      </c>
      <c r="C150" s="82" t="s">
        <v>457</v>
      </c>
      <c r="D150" s="37" t="s">
        <v>458</v>
      </c>
      <c r="E150" s="38">
        <v>3.967217278879752</v>
      </c>
      <c r="F150" s="39">
        <f t="shared" si="6"/>
        <v>0</v>
      </c>
      <c r="G150" s="40">
        <f t="shared" si="7"/>
        <v>0</v>
      </c>
      <c r="H150" s="41">
        <v>50</v>
      </c>
      <c r="I150" s="41">
        <v>400</v>
      </c>
      <c r="J150" s="42"/>
      <c r="K150" s="43">
        <f t="shared" si="8"/>
        <v>0</v>
      </c>
      <c r="L150" s="44"/>
      <c r="M150" s="45"/>
    </row>
    <row r="151" spans="1:13" s="46" customFormat="1" ht="31.8" thickBot="1">
      <c r="A151" s="121"/>
      <c r="B151" s="35" t="s">
        <v>459</v>
      </c>
      <c r="C151" s="83" t="s">
        <v>460</v>
      </c>
      <c r="D151" s="66" t="s">
        <v>461</v>
      </c>
      <c r="E151" s="67">
        <v>4.7894384765750377</v>
      </c>
      <c r="F151" s="68">
        <f t="shared" si="6"/>
        <v>0</v>
      </c>
      <c r="G151" s="69">
        <f t="shared" si="7"/>
        <v>0</v>
      </c>
      <c r="H151" s="70">
        <v>50</v>
      </c>
      <c r="I151" s="70">
        <v>300</v>
      </c>
      <c r="J151" s="71"/>
      <c r="K151" s="72">
        <f t="shared" si="8"/>
        <v>0</v>
      </c>
      <c r="L151" s="44"/>
      <c r="M151" s="45"/>
    </row>
    <row r="152" spans="1:13" s="46" customFormat="1" ht="16.2">
      <c r="A152" s="122"/>
      <c r="B152" s="73" t="s">
        <v>462</v>
      </c>
      <c r="C152" s="74" t="s">
        <v>463</v>
      </c>
      <c r="D152" s="75" t="s">
        <v>464</v>
      </c>
      <c r="E152" s="76">
        <v>6.6805472312741943</v>
      </c>
      <c r="F152" s="77">
        <f t="shared" si="6"/>
        <v>0</v>
      </c>
      <c r="G152" s="78">
        <f t="shared" si="7"/>
        <v>0</v>
      </c>
      <c r="H152" s="79">
        <v>50</v>
      </c>
      <c r="I152" s="79">
        <v>300</v>
      </c>
      <c r="J152" s="80"/>
      <c r="K152" s="81">
        <f t="shared" si="8"/>
        <v>0</v>
      </c>
      <c r="L152" s="44"/>
      <c r="M152" s="45"/>
    </row>
    <row r="153" spans="1:13" s="46" customFormat="1" ht="16.2">
      <c r="A153" s="120"/>
      <c r="B153" s="35" t="s">
        <v>465</v>
      </c>
      <c r="C153" s="47" t="s">
        <v>466</v>
      </c>
      <c r="D153" s="48" t="s">
        <v>467</v>
      </c>
      <c r="E153" s="49">
        <v>10.503875800557275</v>
      </c>
      <c r="F153" s="50">
        <f t="shared" si="6"/>
        <v>0</v>
      </c>
      <c r="G153" s="40">
        <f t="shared" si="7"/>
        <v>0</v>
      </c>
      <c r="H153" s="51">
        <v>50</v>
      </c>
      <c r="I153" s="51">
        <v>200</v>
      </c>
      <c r="J153" s="52"/>
      <c r="K153" s="43">
        <f t="shared" si="8"/>
        <v>0</v>
      </c>
      <c r="L153" s="44"/>
      <c r="M153" s="45"/>
    </row>
    <row r="154" spans="1:13" s="46" customFormat="1" ht="16.2">
      <c r="A154" s="120"/>
      <c r="B154" s="35" t="s">
        <v>468</v>
      </c>
      <c r="C154" s="47" t="s">
        <v>469</v>
      </c>
      <c r="D154" s="48" t="s">
        <v>470</v>
      </c>
      <c r="E154" s="49">
        <v>14.532759669264172</v>
      </c>
      <c r="F154" s="50">
        <f t="shared" si="6"/>
        <v>0</v>
      </c>
      <c r="G154" s="40">
        <f t="shared" si="7"/>
        <v>0</v>
      </c>
      <c r="H154" s="51">
        <v>50</v>
      </c>
      <c r="I154" s="51">
        <v>200</v>
      </c>
      <c r="J154" s="52"/>
      <c r="K154" s="43">
        <f t="shared" si="8"/>
        <v>0</v>
      </c>
      <c r="L154" s="44"/>
      <c r="M154" s="45"/>
    </row>
    <row r="155" spans="1:13" s="46" customFormat="1" ht="16.2">
      <c r="A155" s="120"/>
      <c r="B155" s="35" t="s">
        <v>471</v>
      </c>
      <c r="C155" s="47" t="s">
        <v>472</v>
      </c>
      <c r="D155" s="48" t="s">
        <v>473</v>
      </c>
      <c r="E155" s="49">
        <v>20.103308283649724</v>
      </c>
      <c r="F155" s="50">
        <f t="shared" si="6"/>
        <v>0</v>
      </c>
      <c r="G155" s="40">
        <f t="shared" si="7"/>
        <v>0</v>
      </c>
      <c r="H155" s="51">
        <v>25</v>
      </c>
      <c r="I155" s="51">
        <v>150</v>
      </c>
      <c r="J155" s="52"/>
      <c r="K155" s="43">
        <f t="shared" si="8"/>
        <v>0</v>
      </c>
      <c r="L155" s="44"/>
      <c r="M155" s="45"/>
    </row>
    <row r="156" spans="1:13" s="46" customFormat="1" ht="16.2">
      <c r="A156" s="120"/>
      <c r="B156" s="35" t="s">
        <v>474</v>
      </c>
      <c r="C156" s="47" t="s">
        <v>475</v>
      </c>
      <c r="D156" s="48" t="s">
        <v>476</v>
      </c>
      <c r="E156" s="49">
        <v>20.740529711863573</v>
      </c>
      <c r="F156" s="50">
        <f t="shared" si="6"/>
        <v>0</v>
      </c>
      <c r="G156" s="40">
        <f t="shared" si="7"/>
        <v>0</v>
      </c>
      <c r="H156" s="51">
        <v>25</v>
      </c>
      <c r="I156" s="51">
        <v>100</v>
      </c>
      <c r="J156" s="52"/>
      <c r="K156" s="43">
        <f t="shared" si="8"/>
        <v>0</v>
      </c>
      <c r="L156" s="44"/>
      <c r="M156" s="45"/>
    </row>
    <row r="157" spans="1:13" s="46" customFormat="1" ht="16.8" thickBot="1">
      <c r="A157" s="121"/>
      <c r="B157" s="53" t="s">
        <v>477</v>
      </c>
      <c r="C157" s="54" t="s">
        <v>478</v>
      </c>
      <c r="D157" s="55" t="s">
        <v>479</v>
      </c>
      <c r="E157" s="56">
        <v>27.462188003022522</v>
      </c>
      <c r="F157" s="57">
        <f t="shared" si="6"/>
        <v>0</v>
      </c>
      <c r="G157" s="58">
        <f t="shared" si="7"/>
        <v>0</v>
      </c>
      <c r="H157" s="59">
        <v>10</v>
      </c>
      <c r="I157" s="59">
        <v>60</v>
      </c>
      <c r="J157" s="60"/>
      <c r="K157" s="61">
        <f t="shared" si="8"/>
        <v>0</v>
      </c>
      <c r="L157" s="44"/>
      <c r="M157" s="45"/>
    </row>
    <row r="158" spans="1:13" s="46" customFormat="1" ht="16.2">
      <c r="A158" s="122"/>
      <c r="B158" s="35" t="s">
        <v>480</v>
      </c>
      <c r="C158" s="36" t="s">
        <v>481</v>
      </c>
      <c r="D158" s="37" t="s">
        <v>482</v>
      </c>
      <c r="E158" s="38">
        <v>7.3588797193728039</v>
      </c>
      <c r="F158" s="39">
        <f t="shared" si="6"/>
        <v>0</v>
      </c>
      <c r="G158" s="40">
        <f t="shared" si="7"/>
        <v>0</v>
      </c>
      <c r="H158" s="41">
        <v>50</v>
      </c>
      <c r="I158" s="41">
        <v>600</v>
      </c>
      <c r="J158" s="42"/>
      <c r="K158" s="43">
        <f t="shared" si="8"/>
        <v>0</v>
      </c>
      <c r="L158" s="44"/>
      <c r="M158" s="45"/>
    </row>
    <row r="159" spans="1:13" s="46" customFormat="1" ht="16.2">
      <c r="A159" s="120"/>
      <c r="B159" s="35" t="s">
        <v>483</v>
      </c>
      <c r="C159" s="47" t="s">
        <v>484</v>
      </c>
      <c r="D159" s="48" t="s">
        <v>485</v>
      </c>
      <c r="E159" s="49">
        <v>1.4594426259091315</v>
      </c>
      <c r="F159" s="50">
        <f t="shared" si="6"/>
        <v>0</v>
      </c>
      <c r="G159" s="40">
        <f t="shared" si="7"/>
        <v>0</v>
      </c>
      <c r="H159" s="51">
        <v>50</v>
      </c>
      <c r="I159" s="51">
        <v>400</v>
      </c>
      <c r="J159" s="52"/>
      <c r="K159" s="43">
        <f t="shared" si="8"/>
        <v>0</v>
      </c>
      <c r="L159" s="44"/>
      <c r="M159" s="45"/>
    </row>
    <row r="160" spans="1:13" s="46" customFormat="1" ht="16.2">
      <c r="A160" s="120"/>
      <c r="B160" s="35" t="s">
        <v>486</v>
      </c>
      <c r="C160" s="47" t="s">
        <v>487</v>
      </c>
      <c r="D160" s="48" t="s">
        <v>488</v>
      </c>
      <c r="E160" s="49">
        <v>1.6444423953905707</v>
      </c>
      <c r="F160" s="50">
        <f t="shared" si="6"/>
        <v>0</v>
      </c>
      <c r="G160" s="40">
        <f t="shared" si="7"/>
        <v>0</v>
      </c>
      <c r="H160" s="51">
        <v>50</v>
      </c>
      <c r="I160" s="51">
        <v>200</v>
      </c>
      <c r="J160" s="52"/>
      <c r="K160" s="43">
        <f t="shared" si="8"/>
        <v>0</v>
      </c>
      <c r="L160" s="44"/>
      <c r="M160" s="45"/>
    </row>
    <row r="161" spans="1:186" s="46" customFormat="1" ht="16.2">
      <c r="A161" s="120"/>
      <c r="B161" s="35" t="s">
        <v>489</v>
      </c>
      <c r="C161" s="47" t="s">
        <v>490</v>
      </c>
      <c r="D161" s="48" t="s">
        <v>491</v>
      </c>
      <c r="E161" s="49">
        <v>2.9394407817606454</v>
      </c>
      <c r="F161" s="50">
        <f t="shared" si="6"/>
        <v>0</v>
      </c>
      <c r="G161" s="40">
        <f t="shared" si="7"/>
        <v>0</v>
      </c>
      <c r="H161" s="51">
        <v>50</v>
      </c>
      <c r="I161" s="51">
        <v>300</v>
      </c>
      <c r="J161" s="52"/>
      <c r="K161" s="43">
        <f t="shared" si="8"/>
        <v>0</v>
      </c>
      <c r="L161" s="44"/>
      <c r="M161" s="45"/>
    </row>
    <row r="162" spans="1:186" s="46" customFormat="1" ht="16.2">
      <c r="A162" s="120"/>
      <c r="B162" s="35" t="s">
        <v>492</v>
      </c>
      <c r="C162" s="47" t="s">
        <v>493</v>
      </c>
      <c r="D162" s="48" t="s">
        <v>494</v>
      </c>
      <c r="E162" s="49">
        <v>5.2005490754226793</v>
      </c>
      <c r="F162" s="50">
        <f t="shared" si="6"/>
        <v>0</v>
      </c>
      <c r="G162" s="40">
        <f t="shared" si="7"/>
        <v>0</v>
      </c>
      <c r="H162" s="51">
        <v>25</v>
      </c>
      <c r="I162" s="51">
        <v>150</v>
      </c>
      <c r="J162" s="52"/>
      <c r="K162" s="43">
        <f t="shared" si="8"/>
        <v>0</v>
      </c>
      <c r="L162" s="44"/>
      <c r="M162" s="45"/>
    </row>
    <row r="163" spans="1:186" s="46" customFormat="1" ht="16.2">
      <c r="A163" s="120"/>
      <c r="B163" s="35" t="s">
        <v>495</v>
      </c>
      <c r="C163" s="47" t="s">
        <v>496</v>
      </c>
      <c r="D163" s="48" t="s">
        <v>497</v>
      </c>
      <c r="E163" s="49">
        <v>5.6116596742703226</v>
      </c>
      <c r="F163" s="50">
        <f t="shared" si="6"/>
        <v>0</v>
      </c>
      <c r="G163" s="40">
        <f t="shared" si="7"/>
        <v>0</v>
      </c>
      <c r="H163" s="51">
        <v>25</v>
      </c>
      <c r="I163" s="51">
        <v>100</v>
      </c>
      <c r="J163" s="52"/>
      <c r="K163" s="43">
        <f t="shared" si="8"/>
        <v>0</v>
      </c>
      <c r="L163" s="44"/>
      <c r="M163" s="45"/>
    </row>
    <row r="164" spans="1:186" s="46" customFormat="1" ht="16.2">
      <c r="A164" s="120"/>
      <c r="B164" s="35" t="s">
        <v>498</v>
      </c>
      <c r="C164" s="47" t="s">
        <v>499</v>
      </c>
      <c r="D164" s="48" t="s">
        <v>500</v>
      </c>
      <c r="E164" s="49">
        <v>8.7566557554547888</v>
      </c>
      <c r="F164" s="50">
        <f t="shared" si="6"/>
        <v>0</v>
      </c>
      <c r="G164" s="40">
        <f t="shared" si="7"/>
        <v>0</v>
      </c>
      <c r="H164" s="51">
        <v>20</v>
      </c>
      <c r="I164" s="51">
        <v>80</v>
      </c>
      <c r="J164" s="52"/>
      <c r="K164" s="43">
        <f t="shared" si="8"/>
        <v>0</v>
      </c>
      <c r="L164" s="44"/>
      <c r="M164" s="45"/>
    </row>
    <row r="165" spans="1:186" s="46" customFormat="1" ht="16.2">
      <c r="A165" s="120"/>
      <c r="B165" s="35" t="s">
        <v>501</v>
      </c>
      <c r="C165" s="47" t="s">
        <v>502</v>
      </c>
      <c r="D165" s="48" t="s">
        <v>503</v>
      </c>
      <c r="E165" s="49">
        <v>26.722188925096777</v>
      </c>
      <c r="F165" s="50">
        <f t="shared" si="6"/>
        <v>0</v>
      </c>
      <c r="G165" s="40">
        <f t="shared" si="7"/>
        <v>0</v>
      </c>
      <c r="H165" s="51">
        <v>10</v>
      </c>
      <c r="I165" s="51">
        <v>40</v>
      </c>
      <c r="J165" s="52"/>
      <c r="K165" s="43">
        <f t="shared" si="8"/>
        <v>0</v>
      </c>
      <c r="L165" s="44"/>
      <c r="M165" s="45"/>
    </row>
    <row r="166" spans="1:186" s="46" customFormat="1" ht="16.2">
      <c r="A166" s="120"/>
      <c r="B166" s="35" t="s">
        <v>504</v>
      </c>
      <c r="C166" s="47" t="s">
        <v>505</v>
      </c>
      <c r="D166" s="48" t="s">
        <v>506</v>
      </c>
      <c r="E166" s="49">
        <v>31.963849060404222</v>
      </c>
      <c r="F166" s="50">
        <f t="shared" si="6"/>
        <v>0</v>
      </c>
      <c r="G166" s="40">
        <f t="shared" si="7"/>
        <v>0</v>
      </c>
      <c r="H166" s="51">
        <v>10</v>
      </c>
      <c r="I166" s="51">
        <v>10</v>
      </c>
      <c r="J166" s="52"/>
      <c r="K166" s="43">
        <f t="shared" si="8"/>
        <v>0</v>
      </c>
      <c r="L166" s="44"/>
      <c r="M166" s="45"/>
    </row>
    <row r="167" spans="1:186" s="46" customFormat="1" ht="16.2">
      <c r="A167" s="120"/>
      <c r="B167" s="35" t="s">
        <v>507</v>
      </c>
      <c r="C167" s="47" t="s">
        <v>508</v>
      </c>
      <c r="D167" s="48" t="s">
        <v>509</v>
      </c>
      <c r="E167" s="49">
        <v>57.144373239822308</v>
      </c>
      <c r="F167" s="50">
        <f t="shared" si="6"/>
        <v>0</v>
      </c>
      <c r="G167" s="40">
        <f t="shared" si="7"/>
        <v>0</v>
      </c>
      <c r="H167" s="51">
        <v>8</v>
      </c>
      <c r="I167" s="51">
        <v>8</v>
      </c>
      <c r="J167" s="52"/>
      <c r="K167" s="43">
        <f t="shared" si="8"/>
        <v>0</v>
      </c>
      <c r="L167" s="44"/>
      <c r="M167" s="45"/>
    </row>
    <row r="168" spans="1:186" s="46" customFormat="1" ht="16.2">
      <c r="A168" s="120"/>
      <c r="B168" s="35" t="s">
        <v>510</v>
      </c>
      <c r="C168" s="84" t="s">
        <v>511</v>
      </c>
      <c r="D168" s="48" t="s">
        <v>512</v>
      </c>
      <c r="E168" s="49">
        <v>147.67092710607326</v>
      </c>
      <c r="F168" s="50">
        <f t="shared" si="6"/>
        <v>0</v>
      </c>
      <c r="G168" s="40">
        <f t="shared" si="7"/>
        <v>0</v>
      </c>
      <c r="H168" s="51">
        <v>4</v>
      </c>
      <c r="I168" s="51">
        <v>4</v>
      </c>
      <c r="J168" s="52"/>
      <c r="K168" s="43">
        <f t="shared" si="8"/>
        <v>0</v>
      </c>
      <c r="L168" s="44"/>
      <c r="M168" s="45"/>
    </row>
    <row r="169" spans="1:186" s="46" customFormat="1" ht="16.2">
      <c r="A169" s="120"/>
      <c r="B169" s="35" t="s">
        <v>513</v>
      </c>
      <c r="C169" s="47" t="s">
        <v>514</v>
      </c>
      <c r="D169" s="48" t="s">
        <v>515</v>
      </c>
      <c r="E169" s="49">
        <v>181.75199575054285</v>
      </c>
      <c r="F169" s="50">
        <f t="shared" si="6"/>
        <v>0</v>
      </c>
      <c r="G169" s="40">
        <f t="shared" si="7"/>
        <v>0</v>
      </c>
      <c r="H169" s="51">
        <v>3</v>
      </c>
      <c r="I169" s="51">
        <v>3</v>
      </c>
      <c r="J169" s="52"/>
      <c r="K169" s="43">
        <f t="shared" si="8"/>
        <v>0</v>
      </c>
      <c r="L169" s="44"/>
      <c r="M169" s="45"/>
    </row>
    <row r="170" spans="1:186" s="46" customFormat="1" ht="16.8" thickBot="1">
      <c r="A170" s="121"/>
      <c r="B170" s="35" t="s">
        <v>516</v>
      </c>
      <c r="C170" s="65" t="s">
        <v>517</v>
      </c>
      <c r="D170" s="66" t="s">
        <v>518</v>
      </c>
      <c r="E170" s="67">
        <v>467.9671946682717</v>
      </c>
      <c r="F170" s="68">
        <f t="shared" si="6"/>
        <v>0</v>
      </c>
      <c r="G170" s="69">
        <f t="shared" si="7"/>
        <v>0</v>
      </c>
      <c r="H170" s="70">
        <v>4</v>
      </c>
      <c r="I170" s="70">
        <v>4</v>
      </c>
      <c r="J170" s="71"/>
      <c r="K170" s="72">
        <f t="shared" si="8"/>
        <v>0</v>
      </c>
      <c r="L170" s="44"/>
      <c r="M170" s="45"/>
    </row>
    <row r="171" spans="1:186" s="46" customFormat="1" ht="31.2">
      <c r="A171" s="122"/>
      <c r="B171" s="73" t="s">
        <v>519</v>
      </c>
      <c r="C171" s="74" t="s">
        <v>520</v>
      </c>
      <c r="D171" s="75" t="s">
        <v>521</v>
      </c>
      <c r="E171" s="76">
        <v>9.4555437734957799</v>
      </c>
      <c r="F171" s="77">
        <f t="shared" si="6"/>
        <v>0</v>
      </c>
      <c r="G171" s="78">
        <f t="shared" si="7"/>
        <v>0</v>
      </c>
      <c r="H171" s="79">
        <v>25</v>
      </c>
      <c r="I171" s="79">
        <v>100</v>
      </c>
      <c r="J171" s="80"/>
      <c r="K171" s="81">
        <f t="shared" si="8"/>
        <v>0</v>
      </c>
      <c r="L171" s="44"/>
      <c r="M171" s="45"/>
    </row>
    <row r="172" spans="1:186" s="46" customFormat="1" ht="16.2">
      <c r="A172" s="120"/>
      <c r="B172" s="35" t="s">
        <v>522</v>
      </c>
      <c r="C172" s="47" t="s">
        <v>523</v>
      </c>
      <c r="D172" s="48" t="s">
        <v>524</v>
      </c>
      <c r="E172" s="49">
        <v>12.37442902531404</v>
      </c>
      <c r="F172" s="50">
        <f t="shared" si="6"/>
        <v>0</v>
      </c>
      <c r="G172" s="40">
        <f t="shared" si="7"/>
        <v>0</v>
      </c>
      <c r="H172" s="51">
        <v>15</v>
      </c>
      <c r="I172" s="51">
        <v>60</v>
      </c>
      <c r="J172" s="52"/>
      <c r="K172" s="43">
        <f t="shared" si="8"/>
        <v>0</v>
      </c>
      <c r="L172" s="44"/>
      <c r="M172" s="45"/>
    </row>
    <row r="173" spans="1:186" s="46" customFormat="1" ht="31.2">
      <c r="A173" s="120"/>
      <c r="B173" s="35" t="s">
        <v>525</v>
      </c>
      <c r="C173" s="47" t="s">
        <v>526</v>
      </c>
      <c r="D173" s="48" t="s">
        <v>527</v>
      </c>
      <c r="E173" s="49">
        <v>42.221058501652905</v>
      </c>
      <c r="F173" s="50">
        <f t="shared" si="6"/>
        <v>0</v>
      </c>
      <c r="G173" s="40">
        <f t="shared" si="7"/>
        <v>0</v>
      </c>
      <c r="H173" s="51">
        <v>15</v>
      </c>
      <c r="I173" s="51">
        <v>15</v>
      </c>
      <c r="J173" s="52"/>
      <c r="K173" s="43">
        <f t="shared" si="8"/>
        <v>0</v>
      </c>
      <c r="L173" s="44"/>
      <c r="M173" s="45"/>
      <c r="FH173" s="64"/>
      <c r="FI173" s="64"/>
      <c r="FJ173" s="64"/>
      <c r="FK173" s="64"/>
      <c r="FL173" s="64"/>
      <c r="FM173" s="64"/>
      <c r="FN173" s="64"/>
      <c r="FO173" s="64"/>
      <c r="FP173" s="64"/>
      <c r="FQ173" s="64"/>
      <c r="FR173" s="64"/>
      <c r="FS173" s="64"/>
      <c r="FT173" s="64"/>
      <c r="FU173" s="64"/>
      <c r="FV173" s="64"/>
      <c r="FW173" s="64"/>
      <c r="FX173" s="64"/>
      <c r="FY173" s="64"/>
      <c r="FZ173" s="64"/>
      <c r="GA173" s="64"/>
      <c r="GB173" s="64"/>
      <c r="GC173" s="64"/>
      <c r="GD173" s="64"/>
    </row>
    <row r="174" spans="1:186" s="46" customFormat="1" ht="16.8" thickBot="1">
      <c r="A174" s="121"/>
      <c r="B174" s="53" t="s">
        <v>528</v>
      </c>
      <c r="C174" s="54" t="s">
        <v>529</v>
      </c>
      <c r="D174" s="55" t="s">
        <v>530</v>
      </c>
      <c r="E174" s="56">
        <v>49.76493799050715</v>
      </c>
      <c r="F174" s="57">
        <f t="shared" si="6"/>
        <v>0</v>
      </c>
      <c r="G174" s="58">
        <f t="shared" si="7"/>
        <v>0</v>
      </c>
      <c r="H174" s="59">
        <v>25</v>
      </c>
      <c r="I174" s="59">
        <v>25</v>
      </c>
      <c r="J174" s="60"/>
      <c r="K174" s="61">
        <f t="shared" si="8"/>
        <v>0</v>
      </c>
      <c r="L174" s="44"/>
      <c r="M174" s="45"/>
    </row>
    <row r="175" spans="1:186" s="46" customFormat="1" ht="16.2">
      <c r="A175" s="122"/>
      <c r="B175" s="35" t="s">
        <v>531</v>
      </c>
      <c r="C175" s="36" t="s">
        <v>532</v>
      </c>
      <c r="D175" s="37" t="s">
        <v>533</v>
      </c>
      <c r="E175" s="38">
        <v>4.2755502280154838</v>
      </c>
      <c r="F175" s="39">
        <f t="shared" si="6"/>
        <v>0</v>
      </c>
      <c r="G175" s="40">
        <f t="shared" si="7"/>
        <v>0</v>
      </c>
      <c r="H175" s="41">
        <v>50</v>
      </c>
      <c r="I175" s="41">
        <v>400</v>
      </c>
      <c r="J175" s="42"/>
      <c r="K175" s="43">
        <f t="shared" si="8"/>
        <v>0</v>
      </c>
      <c r="L175" s="44"/>
      <c r="M175" s="45"/>
    </row>
    <row r="176" spans="1:186" s="46" customFormat="1" ht="16.2">
      <c r="A176" s="120"/>
      <c r="B176" s="35" t="s">
        <v>534</v>
      </c>
      <c r="C176" s="47" t="s">
        <v>535</v>
      </c>
      <c r="D176" s="48" t="s">
        <v>536</v>
      </c>
      <c r="E176" s="49">
        <v>2.9394407817606454</v>
      </c>
      <c r="F176" s="50">
        <f t="shared" si="6"/>
        <v>0</v>
      </c>
      <c r="G176" s="40">
        <f t="shared" si="7"/>
        <v>0</v>
      </c>
      <c r="H176" s="51">
        <v>50</v>
      </c>
      <c r="I176" s="51">
        <v>300</v>
      </c>
      <c r="J176" s="52"/>
      <c r="K176" s="43">
        <f t="shared" si="8"/>
        <v>0</v>
      </c>
      <c r="L176" s="44"/>
      <c r="M176" s="45"/>
    </row>
    <row r="177" spans="1:13" s="46" customFormat="1" ht="16.2">
      <c r="A177" s="120"/>
      <c r="B177" s="35" t="s">
        <v>537</v>
      </c>
      <c r="C177" s="47" t="s">
        <v>538</v>
      </c>
      <c r="D177" s="48" t="s">
        <v>539</v>
      </c>
      <c r="E177" s="49">
        <v>4.3988834076697776</v>
      </c>
      <c r="F177" s="50">
        <f t="shared" si="6"/>
        <v>0</v>
      </c>
      <c r="G177" s="40">
        <f t="shared" si="7"/>
        <v>0</v>
      </c>
      <c r="H177" s="51">
        <v>50</v>
      </c>
      <c r="I177" s="51">
        <v>300</v>
      </c>
      <c r="J177" s="52"/>
      <c r="K177" s="43">
        <f t="shared" si="8"/>
        <v>0</v>
      </c>
      <c r="L177" s="44"/>
      <c r="M177" s="45"/>
    </row>
    <row r="178" spans="1:13" s="46" customFormat="1" ht="16.2">
      <c r="A178" s="120"/>
      <c r="B178" s="35" t="s">
        <v>540</v>
      </c>
      <c r="C178" s="47" t="s">
        <v>541</v>
      </c>
      <c r="D178" s="48" t="s">
        <v>542</v>
      </c>
      <c r="E178" s="49">
        <v>5.2211046053650616</v>
      </c>
      <c r="F178" s="50">
        <f t="shared" si="6"/>
        <v>0</v>
      </c>
      <c r="G178" s="40">
        <f t="shared" si="7"/>
        <v>0</v>
      </c>
      <c r="H178" s="51">
        <v>50</v>
      </c>
      <c r="I178" s="51">
        <v>300</v>
      </c>
      <c r="J178" s="52"/>
      <c r="K178" s="43">
        <f t="shared" si="8"/>
        <v>0</v>
      </c>
      <c r="L178" s="44"/>
      <c r="M178" s="45"/>
    </row>
    <row r="179" spans="1:13" s="46" customFormat="1" ht="16.2">
      <c r="A179" s="120"/>
      <c r="B179" s="35" t="s">
        <v>543</v>
      </c>
      <c r="C179" s="47" t="s">
        <v>544</v>
      </c>
      <c r="D179" s="48" t="s">
        <v>545</v>
      </c>
      <c r="E179" s="49">
        <v>8.3455451566071464</v>
      </c>
      <c r="F179" s="50">
        <f t="shared" si="6"/>
        <v>0</v>
      </c>
      <c r="G179" s="40">
        <f t="shared" si="7"/>
        <v>0</v>
      </c>
      <c r="H179" s="51">
        <v>25</v>
      </c>
      <c r="I179" s="51">
        <v>150</v>
      </c>
      <c r="J179" s="52"/>
      <c r="K179" s="43">
        <f t="shared" si="8"/>
        <v>0</v>
      </c>
      <c r="L179" s="44"/>
      <c r="M179" s="45"/>
    </row>
    <row r="180" spans="1:13" s="46" customFormat="1" ht="16.2">
      <c r="A180" s="120"/>
      <c r="B180" s="35" t="s">
        <v>546</v>
      </c>
      <c r="C180" s="47" t="s">
        <v>547</v>
      </c>
      <c r="D180" s="48" t="s">
        <v>548</v>
      </c>
      <c r="E180" s="49">
        <v>8.3455451566071464</v>
      </c>
      <c r="F180" s="50">
        <f t="shared" si="6"/>
        <v>0</v>
      </c>
      <c r="G180" s="40">
        <f t="shared" si="7"/>
        <v>0</v>
      </c>
      <c r="H180" s="51">
        <v>25</v>
      </c>
      <c r="I180" s="51">
        <v>150</v>
      </c>
      <c r="J180" s="52"/>
      <c r="K180" s="43">
        <f t="shared" si="8"/>
        <v>0</v>
      </c>
      <c r="L180" s="44"/>
      <c r="M180" s="45"/>
    </row>
    <row r="181" spans="1:13" s="46" customFormat="1" ht="16.2">
      <c r="A181" s="120"/>
      <c r="B181" s="35" t="s">
        <v>549</v>
      </c>
      <c r="C181" s="47" t="s">
        <v>550</v>
      </c>
      <c r="D181" s="48" t="s">
        <v>551</v>
      </c>
      <c r="E181" s="49">
        <v>8.3455451566071464</v>
      </c>
      <c r="F181" s="50">
        <f t="shared" si="6"/>
        <v>0</v>
      </c>
      <c r="G181" s="40">
        <f t="shared" si="7"/>
        <v>0</v>
      </c>
      <c r="H181" s="51">
        <v>25</v>
      </c>
      <c r="I181" s="51">
        <v>150</v>
      </c>
      <c r="J181" s="52"/>
      <c r="K181" s="43">
        <f t="shared" si="8"/>
        <v>0</v>
      </c>
      <c r="L181" s="44"/>
      <c r="M181" s="45"/>
    </row>
    <row r="182" spans="1:13" s="46" customFormat="1" ht="16.2">
      <c r="A182" s="120"/>
      <c r="B182" s="35" t="s">
        <v>552</v>
      </c>
      <c r="C182" s="47" t="s">
        <v>553</v>
      </c>
      <c r="D182" s="48" t="s">
        <v>554</v>
      </c>
      <c r="E182" s="49">
        <v>13.217205752951712</v>
      </c>
      <c r="F182" s="50">
        <f t="shared" si="6"/>
        <v>0</v>
      </c>
      <c r="G182" s="40">
        <f t="shared" si="7"/>
        <v>0</v>
      </c>
      <c r="H182" s="51">
        <v>25</v>
      </c>
      <c r="I182" s="51">
        <v>100</v>
      </c>
      <c r="J182" s="52"/>
      <c r="K182" s="43">
        <f t="shared" si="8"/>
        <v>0</v>
      </c>
      <c r="L182" s="44"/>
      <c r="M182" s="45"/>
    </row>
    <row r="183" spans="1:13" s="46" customFormat="1" ht="16.2">
      <c r="A183" s="120"/>
      <c r="B183" s="35" t="s">
        <v>555</v>
      </c>
      <c r="C183" s="47" t="s">
        <v>556</v>
      </c>
      <c r="D183" s="48" t="s">
        <v>557</v>
      </c>
      <c r="E183" s="49">
        <v>13.217205752951712</v>
      </c>
      <c r="F183" s="50">
        <f t="shared" si="6"/>
        <v>0</v>
      </c>
      <c r="G183" s="40">
        <f t="shared" si="7"/>
        <v>0</v>
      </c>
      <c r="H183" s="51">
        <v>25</v>
      </c>
      <c r="I183" s="51">
        <v>100</v>
      </c>
      <c r="J183" s="52"/>
      <c r="K183" s="43">
        <f t="shared" si="8"/>
        <v>0</v>
      </c>
      <c r="L183" s="44"/>
      <c r="M183" s="45"/>
    </row>
    <row r="184" spans="1:13" s="46" customFormat="1" ht="31.2">
      <c r="A184" s="120"/>
      <c r="B184" s="35" t="s">
        <v>558</v>
      </c>
      <c r="C184" s="47" t="s">
        <v>559</v>
      </c>
      <c r="D184" s="48" t="s">
        <v>560</v>
      </c>
      <c r="E184" s="49">
        <v>13.217205752951712</v>
      </c>
      <c r="F184" s="50">
        <f t="shared" si="6"/>
        <v>0</v>
      </c>
      <c r="G184" s="40">
        <f t="shared" si="7"/>
        <v>0</v>
      </c>
      <c r="H184" s="51">
        <v>25</v>
      </c>
      <c r="I184" s="51">
        <v>100</v>
      </c>
      <c r="J184" s="52"/>
      <c r="K184" s="43">
        <f t="shared" si="8"/>
        <v>0</v>
      </c>
      <c r="L184" s="44"/>
      <c r="M184" s="45"/>
    </row>
    <row r="185" spans="1:13" s="46" customFormat="1" ht="16.2">
      <c r="A185" s="120"/>
      <c r="B185" s="35" t="s">
        <v>561</v>
      </c>
      <c r="C185" s="47" t="s">
        <v>562</v>
      </c>
      <c r="D185" s="48" t="s">
        <v>563</v>
      </c>
      <c r="E185" s="49">
        <v>16.300535244309032</v>
      </c>
      <c r="F185" s="50">
        <f t="shared" si="6"/>
        <v>0</v>
      </c>
      <c r="G185" s="40">
        <f t="shared" si="7"/>
        <v>0</v>
      </c>
      <c r="H185" s="51">
        <v>10</v>
      </c>
      <c r="I185" s="51">
        <v>40</v>
      </c>
      <c r="J185" s="52"/>
      <c r="K185" s="43">
        <f t="shared" si="8"/>
        <v>0</v>
      </c>
      <c r="L185" s="44"/>
      <c r="M185" s="45"/>
    </row>
    <row r="186" spans="1:13" s="46" customFormat="1" ht="16.2">
      <c r="A186" s="120"/>
      <c r="B186" s="35" t="s">
        <v>564</v>
      </c>
      <c r="C186" s="47" t="s">
        <v>565</v>
      </c>
      <c r="D186" s="48" t="s">
        <v>566</v>
      </c>
      <c r="E186" s="49">
        <v>16.300535244309032</v>
      </c>
      <c r="F186" s="50">
        <f t="shared" si="6"/>
        <v>0</v>
      </c>
      <c r="G186" s="40">
        <f t="shared" si="7"/>
        <v>0</v>
      </c>
      <c r="H186" s="51">
        <v>10</v>
      </c>
      <c r="I186" s="51">
        <v>40</v>
      </c>
      <c r="J186" s="52"/>
      <c r="K186" s="43">
        <f t="shared" si="8"/>
        <v>0</v>
      </c>
      <c r="L186" s="44"/>
      <c r="M186" s="45"/>
    </row>
    <row r="187" spans="1:13" s="46" customFormat="1" ht="16.2">
      <c r="A187" s="120"/>
      <c r="B187" s="35" t="s">
        <v>567</v>
      </c>
      <c r="C187" s="47" t="s">
        <v>568</v>
      </c>
      <c r="D187" s="48" t="s">
        <v>569</v>
      </c>
      <c r="E187" s="49">
        <v>22.52886081685083</v>
      </c>
      <c r="F187" s="50">
        <f t="shared" si="6"/>
        <v>0</v>
      </c>
      <c r="G187" s="40">
        <f t="shared" si="7"/>
        <v>0</v>
      </c>
      <c r="H187" s="51">
        <v>10</v>
      </c>
      <c r="I187" s="51">
        <v>40</v>
      </c>
      <c r="J187" s="52"/>
      <c r="K187" s="43">
        <f t="shared" si="8"/>
        <v>0</v>
      </c>
      <c r="L187" s="44"/>
      <c r="M187" s="45"/>
    </row>
    <row r="188" spans="1:13" s="46" customFormat="1" ht="16.8" thickBot="1">
      <c r="A188" s="121"/>
      <c r="B188" s="35" t="s">
        <v>570</v>
      </c>
      <c r="C188" s="65" t="s">
        <v>571</v>
      </c>
      <c r="D188" s="66" t="s">
        <v>572</v>
      </c>
      <c r="E188" s="67">
        <v>26.39330044601866</v>
      </c>
      <c r="F188" s="68">
        <f t="shared" si="6"/>
        <v>0</v>
      </c>
      <c r="G188" s="69">
        <f t="shared" si="7"/>
        <v>0</v>
      </c>
      <c r="H188" s="70">
        <v>10</v>
      </c>
      <c r="I188" s="70">
        <v>40</v>
      </c>
      <c r="J188" s="71"/>
      <c r="K188" s="72">
        <f t="shared" si="8"/>
        <v>0</v>
      </c>
      <c r="L188" s="44"/>
      <c r="M188" s="45"/>
    </row>
    <row r="189" spans="1:13" s="46" customFormat="1" ht="31.2">
      <c r="A189" s="122"/>
      <c r="B189" s="73" t="s">
        <v>573</v>
      </c>
      <c r="C189" s="74" t="s">
        <v>574</v>
      </c>
      <c r="D189" s="75" t="s">
        <v>575</v>
      </c>
      <c r="E189" s="76">
        <v>1.8088866349296278</v>
      </c>
      <c r="F189" s="77">
        <f t="shared" si="6"/>
        <v>0</v>
      </c>
      <c r="G189" s="78">
        <f t="shared" si="7"/>
        <v>0</v>
      </c>
      <c r="H189" s="79">
        <v>50</v>
      </c>
      <c r="I189" s="79">
        <v>400</v>
      </c>
      <c r="J189" s="80"/>
      <c r="K189" s="81">
        <f t="shared" si="8"/>
        <v>0</v>
      </c>
      <c r="L189" s="44"/>
      <c r="M189" s="45"/>
    </row>
    <row r="190" spans="1:13" s="46" customFormat="1" ht="31.2">
      <c r="A190" s="120"/>
      <c r="B190" s="35" t="s">
        <v>576</v>
      </c>
      <c r="C190" s="47" t="s">
        <v>577</v>
      </c>
      <c r="D190" s="48" t="s">
        <v>578</v>
      </c>
      <c r="E190" s="49">
        <v>2.0966640541229782</v>
      </c>
      <c r="F190" s="50">
        <f t="shared" si="6"/>
        <v>0</v>
      </c>
      <c r="G190" s="40">
        <f t="shared" si="7"/>
        <v>0</v>
      </c>
      <c r="H190" s="51">
        <v>50</v>
      </c>
      <c r="I190" s="51">
        <v>200</v>
      </c>
      <c r="J190" s="52"/>
      <c r="K190" s="43">
        <f t="shared" si="8"/>
        <v>0</v>
      </c>
      <c r="L190" s="44"/>
      <c r="M190" s="45"/>
    </row>
    <row r="191" spans="1:13" s="46" customFormat="1" ht="31.2">
      <c r="A191" s="120"/>
      <c r="B191" s="35" t="s">
        <v>579</v>
      </c>
      <c r="C191" s="47" t="s">
        <v>580</v>
      </c>
      <c r="D191" s="48" t="s">
        <v>581</v>
      </c>
      <c r="E191" s="49">
        <v>3.9261062189949874</v>
      </c>
      <c r="F191" s="50">
        <f t="shared" si="6"/>
        <v>0</v>
      </c>
      <c r="G191" s="40">
        <f t="shared" si="7"/>
        <v>0</v>
      </c>
      <c r="H191" s="51">
        <v>50</v>
      </c>
      <c r="I191" s="51">
        <v>300</v>
      </c>
      <c r="J191" s="52"/>
      <c r="K191" s="43">
        <f t="shared" si="8"/>
        <v>0</v>
      </c>
      <c r="L191" s="44"/>
      <c r="M191" s="45"/>
    </row>
    <row r="192" spans="1:13" s="46" customFormat="1" ht="31.2">
      <c r="A192" s="120"/>
      <c r="B192" s="35" t="s">
        <v>582</v>
      </c>
      <c r="C192" s="47" t="s">
        <v>583</v>
      </c>
      <c r="D192" s="48" t="s">
        <v>584</v>
      </c>
      <c r="E192" s="49">
        <v>6.5366585216775208</v>
      </c>
      <c r="F192" s="50">
        <f t="shared" si="6"/>
        <v>0</v>
      </c>
      <c r="G192" s="40">
        <f t="shared" si="7"/>
        <v>0</v>
      </c>
      <c r="H192" s="51">
        <v>25</v>
      </c>
      <c r="I192" s="51">
        <v>150</v>
      </c>
      <c r="J192" s="52"/>
      <c r="K192" s="43">
        <f t="shared" si="8"/>
        <v>0</v>
      </c>
      <c r="L192" s="44"/>
      <c r="M192" s="45"/>
    </row>
    <row r="193" spans="1:13" s="46" customFormat="1" ht="31.2">
      <c r="A193" s="120"/>
      <c r="B193" s="35" t="s">
        <v>585</v>
      </c>
      <c r="C193" s="47" t="s">
        <v>586</v>
      </c>
      <c r="D193" s="48" t="s">
        <v>587</v>
      </c>
      <c r="E193" s="49">
        <v>7.2766575996032765</v>
      </c>
      <c r="F193" s="50">
        <f t="shared" si="6"/>
        <v>0</v>
      </c>
      <c r="G193" s="40">
        <f t="shared" si="7"/>
        <v>0</v>
      </c>
      <c r="H193" s="51">
        <v>25</v>
      </c>
      <c r="I193" s="51">
        <v>100</v>
      </c>
      <c r="J193" s="52"/>
      <c r="K193" s="43">
        <f t="shared" si="8"/>
        <v>0</v>
      </c>
      <c r="L193" s="44"/>
      <c r="M193" s="45"/>
    </row>
    <row r="194" spans="1:13" s="46" customFormat="1" ht="31.2">
      <c r="A194" s="120"/>
      <c r="B194" s="35" t="s">
        <v>588</v>
      </c>
      <c r="C194" s="47" t="s">
        <v>589</v>
      </c>
      <c r="D194" s="48" t="s">
        <v>590</v>
      </c>
      <c r="E194" s="49">
        <v>18.767198837394886</v>
      </c>
      <c r="F194" s="50">
        <f t="shared" si="6"/>
        <v>0</v>
      </c>
      <c r="G194" s="40">
        <f t="shared" si="7"/>
        <v>0</v>
      </c>
      <c r="H194" s="51">
        <v>10</v>
      </c>
      <c r="I194" s="51">
        <v>40</v>
      </c>
      <c r="J194" s="52"/>
      <c r="K194" s="43">
        <f t="shared" si="8"/>
        <v>0</v>
      </c>
      <c r="L194" s="44"/>
      <c r="M194" s="45"/>
    </row>
    <row r="195" spans="1:13" s="46" customFormat="1" ht="31.2">
      <c r="A195" s="120"/>
      <c r="B195" s="35" t="s">
        <v>591</v>
      </c>
      <c r="C195" s="47" t="s">
        <v>592</v>
      </c>
      <c r="D195" s="48" t="s">
        <v>593</v>
      </c>
      <c r="E195" s="49">
        <v>46.39383107995647</v>
      </c>
      <c r="F195" s="50">
        <f t="shared" si="6"/>
        <v>0</v>
      </c>
      <c r="G195" s="40">
        <f t="shared" si="7"/>
        <v>0</v>
      </c>
      <c r="H195" s="51">
        <v>9</v>
      </c>
      <c r="I195" s="51">
        <v>36</v>
      </c>
      <c r="J195" s="52"/>
      <c r="K195" s="43">
        <f t="shared" si="8"/>
        <v>0</v>
      </c>
      <c r="L195" s="44"/>
      <c r="M195" s="45"/>
    </row>
    <row r="196" spans="1:13" s="46" customFormat="1" ht="31.2">
      <c r="A196" s="120"/>
      <c r="B196" s="35" t="s">
        <v>594</v>
      </c>
      <c r="C196" s="47" t="s">
        <v>595</v>
      </c>
      <c r="D196" s="48" t="s">
        <v>596</v>
      </c>
      <c r="E196" s="49">
        <v>69.559913325021128</v>
      </c>
      <c r="F196" s="50">
        <f t="shared" si="6"/>
        <v>0</v>
      </c>
      <c r="G196" s="40">
        <f t="shared" si="7"/>
        <v>0</v>
      </c>
      <c r="H196" s="51">
        <v>6</v>
      </c>
      <c r="I196" s="51">
        <v>24</v>
      </c>
      <c r="J196" s="52"/>
      <c r="K196" s="43">
        <f t="shared" si="8"/>
        <v>0</v>
      </c>
      <c r="L196" s="44"/>
      <c r="M196" s="45"/>
    </row>
    <row r="197" spans="1:13" s="46" customFormat="1" ht="31.8" thickBot="1">
      <c r="A197" s="121"/>
      <c r="B197" s="53" t="s">
        <v>597</v>
      </c>
      <c r="C197" s="54" t="s">
        <v>598</v>
      </c>
      <c r="D197" s="55" t="s">
        <v>599</v>
      </c>
      <c r="E197" s="56">
        <v>105.42931307447797</v>
      </c>
      <c r="F197" s="57">
        <f t="shared" ref="F197:F260" si="9">$F$2</f>
        <v>0</v>
      </c>
      <c r="G197" s="58">
        <f t="shared" si="7"/>
        <v>0</v>
      </c>
      <c r="H197" s="59">
        <v>7</v>
      </c>
      <c r="I197" s="59">
        <v>7</v>
      </c>
      <c r="J197" s="60"/>
      <c r="K197" s="61">
        <f t="shared" si="8"/>
        <v>0</v>
      </c>
      <c r="L197" s="44"/>
      <c r="M197" s="45"/>
    </row>
    <row r="198" spans="1:13" s="46" customFormat="1" ht="31.2">
      <c r="A198" s="122"/>
      <c r="B198" s="35" t="s">
        <v>600</v>
      </c>
      <c r="C198" s="36" t="s">
        <v>601</v>
      </c>
      <c r="D198" s="37" t="s">
        <v>602</v>
      </c>
      <c r="E198" s="38">
        <v>5.0155493059412413</v>
      </c>
      <c r="F198" s="39">
        <f t="shared" si="9"/>
        <v>0</v>
      </c>
      <c r="G198" s="40">
        <f t="shared" ref="G198:G261" si="10">IFERROR(F198*E198,"-")</f>
        <v>0</v>
      </c>
      <c r="H198" s="41">
        <v>50</v>
      </c>
      <c r="I198" s="41">
        <v>400</v>
      </c>
      <c r="J198" s="42"/>
      <c r="K198" s="43">
        <f t="shared" ref="K198:K261" si="11">IFERROR(G198*J198,0)</f>
        <v>0</v>
      </c>
      <c r="L198" s="44"/>
      <c r="M198" s="45"/>
    </row>
    <row r="199" spans="1:13" s="46" customFormat="1" ht="31.2">
      <c r="A199" s="120"/>
      <c r="B199" s="35" t="s">
        <v>603</v>
      </c>
      <c r="C199" s="47" t="s">
        <v>604</v>
      </c>
      <c r="D199" s="48" t="s">
        <v>605</v>
      </c>
      <c r="E199" s="49">
        <v>3.9261062189949874</v>
      </c>
      <c r="F199" s="50">
        <f t="shared" si="9"/>
        <v>0</v>
      </c>
      <c r="G199" s="40">
        <f t="shared" si="10"/>
        <v>0</v>
      </c>
      <c r="H199" s="51">
        <v>50</v>
      </c>
      <c r="I199" s="51">
        <v>300</v>
      </c>
      <c r="J199" s="52"/>
      <c r="K199" s="43">
        <f t="shared" si="11"/>
        <v>0</v>
      </c>
      <c r="L199" s="44"/>
      <c r="M199" s="45"/>
    </row>
    <row r="200" spans="1:13" s="46" customFormat="1" ht="31.2">
      <c r="A200" s="120"/>
      <c r="B200" s="35" t="s">
        <v>606</v>
      </c>
      <c r="C200" s="47" t="s">
        <v>607</v>
      </c>
      <c r="D200" s="48" t="s">
        <v>608</v>
      </c>
      <c r="E200" s="49">
        <v>2.1583306439501242</v>
      </c>
      <c r="F200" s="50">
        <f t="shared" si="9"/>
        <v>0</v>
      </c>
      <c r="G200" s="40">
        <f t="shared" si="10"/>
        <v>0</v>
      </c>
      <c r="H200" s="51">
        <v>50</v>
      </c>
      <c r="I200" s="51">
        <v>300</v>
      </c>
      <c r="J200" s="52"/>
      <c r="K200" s="43">
        <f t="shared" si="11"/>
        <v>0</v>
      </c>
      <c r="L200" s="44"/>
      <c r="M200" s="45"/>
    </row>
    <row r="201" spans="1:13" s="46" customFormat="1" ht="31.2">
      <c r="A201" s="120"/>
      <c r="B201" s="35" t="s">
        <v>609</v>
      </c>
      <c r="C201" s="47" t="s">
        <v>610</v>
      </c>
      <c r="D201" s="48" t="s">
        <v>611</v>
      </c>
      <c r="E201" s="49">
        <v>6.0227702731179642</v>
      </c>
      <c r="F201" s="50">
        <f t="shared" si="9"/>
        <v>0</v>
      </c>
      <c r="G201" s="40">
        <f t="shared" si="10"/>
        <v>0</v>
      </c>
      <c r="H201" s="51">
        <v>50</v>
      </c>
      <c r="I201" s="51">
        <v>200</v>
      </c>
      <c r="J201" s="52"/>
      <c r="K201" s="43">
        <f t="shared" si="11"/>
        <v>0</v>
      </c>
      <c r="L201" s="44"/>
      <c r="M201" s="45"/>
    </row>
    <row r="202" spans="1:13" s="46" customFormat="1" ht="31.2">
      <c r="A202" s="120"/>
      <c r="B202" s="35" t="s">
        <v>612</v>
      </c>
      <c r="C202" s="47" t="s">
        <v>613</v>
      </c>
      <c r="D202" s="48" t="s">
        <v>614</v>
      </c>
      <c r="E202" s="49">
        <v>6.0227702731179642</v>
      </c>
      <c r="F202" s="50">
        <f t="shared" si="9"/>
        <v>0</v>
      </c>
      <c r="G202" s="40">
        <f t="shared" si="10"/>
        <v>0</v>
      </c>
      <c r="H202" s="51">
        <v>50</v>
      </c>
      <c r="I202" s="51">
        <v>300</v>
      </c>
      <c r="J202" s="52"/>
      <c r="K202" s="43">
        <f t="shared" si="11"/>
        <v>0</v>
      </c>
      <c r="L202" s="44"/>
      <c r="M202" s="45"/>
    </row>
    <row r="203" spans="1:13" s="46" customFormat="1" ht="31.2">
      <c r="A203" s="120"/>
      <c r="B203" s="35" t="s">
        <v>615</v>
      </c>
      <c r="C203" s="47" t="s">
        <v>616</v>
      </c>
      <c r="D203" s="48" t="s">
        <v>617</v>
      </c>
      <c r="E203" s="49">
        <v>8.7566557554547888</v>
      </c>
      <c r="F203" s="50">
        <f t="shared" si="9"/>
        <v>0</v>
      </c>
      <c r="G203" s="40">
        <f t="shared" si="10"/>
        <v>0</v>
      </c>
      <c r="H203" s="51">
        <v>25</v>
      </c>
      <c r="I203" s="51">
        <v>100</v>
      </c>
      <c r="J203" s="52"/>
      <c r="K203" s="43">
        <f t="shared" si="11"/>
        <v>0</v>
      </c>
      <c r="L203" s="44"/>
      <c r="M203" s="45"/>
    </row>
    <row r="204" spans="1:13" s="46" customFormat="1" ht="31.2">
      <c r="A204" s="120"/>
      <c r="B204" s="35" t="s">
        <v>618</v>
      </c>
      <c r="C204" s="47" t="s">
        <v>619</v>
      </c>
      <c r="D204" s="48" t="s">
        <v>620</v>
      </c>
      <c r="E204" s="49">
        <v>14.553315199206553</v>
      </c>
      <c r="F204" s="50">
        <f t="shared" si="9"/>
        <v>0</v>
      </c>
      <c r="G204" s="40">
        <f t="shared" si="10"/>
        <v>0</v>
      </c>
      <c r="H204" s="51">
        <v>25</v>
      </c>
      <c r="I204" s="51">
        <v>100</v>
      </c>
      <c r="J204" s="52"/>
      <c r="K204" s="43">
        <f t="shared" si="11"/>
        <v>0</v>
      </c>
      <c r="L204" s="44"/>
      <c r="M204" s="45"/>
    </row>
    <row r="205" spans="1:13" s="46" customFormat="1" ht="31.2">
      <c r="A205" s="120"/>
      <c r="B205" s="35" t="s">
        <v>621</v>
      </c>
      <c r="C205" s="47" t="s">
        <v>622</v>
      </c>
      <c r="D205" s="48" t="s">
        <v>623</v>
      </c>
      <c r="E205" s="49">
        <v>15.149425567535632</v>
      </c>
      <c r="F205" s="50">
        <f t="shared" si="9"/>
        <v>0</v>
      </c>
      <c r="G205" s="40">
        <f t="shared" si="10"/>
        <v>0</v>
      </c>
      <c r="H205" s="51">
        <v>15</v>
      </c>
      <c r="I205" s="51">
        <v>60</v>
      </c>
      <c r="J205" s="52"/>
      <c r="K205" s="43">
        <f t="shared" si="11"/>
        <v>0</v>
      </c>
      <c r="L205" s="44"/>
      <c r="M205" s="45"/>
    </row>
    <row r="206" spans="1:13" s="46" customFormat="1" ht="31.2">
      <c r="A206" s="120"/>
      <c r="B206" s="35" t="s">
        <v>624</v>
      </c>
      <c r="C206" s="47" t="s">
        <v>625</v>
      </c>
      <c r="D206" s="48" t="s">
        <v>626</v>
      </c>
      <c r="E206" s="49">
        <v>25.180524179418114</v>
      </c>
      <c r="F206" s="50">
        <f t="shared" si="9"/>
        <v>0</v>
      </c>
      <c r="G206" s="40">
        <f t="shared" si="10"/>
        <v>0</v>
      </c>
      <c r="H206" s="51">
        <v>10</v>
      </c>
      <c r="I206" s="51">
        <v>40</v>
      </c>
      <c r="J206" s="52"/>
      <c r="K206" s="43">
        <f t="shared" si="11"/>
        <v>0</v>
      </c>
      <c r="L206" s="44"/>
      <c r="M206" s="45"/>
    </row>
    <row r="207" spans="1:13" s="46" customFormat="1" ht="31.2">
      <c r="A207" s="120"/>
      <c r="B207" s="35" t="s">
        <v>627</v>
      </c>
      <c r="C207" s="47" t="s">
        <v>628</v>
      </c>
      <c r="D207" s="48" t="s">
        <v>629</v>
      </c>
      <c r="E207" s="49">
        <v>25.180524179418114</v>
      </c>
      <c r="F207" s="50">
        <f t="shared" si="9"/>
        <v>0</v>
      </c>
      <c r="G207" s="40">
        <f t="shared" si="10"/>
        <v>0</v>
      </c>
      <c r="H207" s="51">
        <v>10</v>
      </c>
      <c r="I207" s="51">
        <v>40</v>
      </c>
      <c r="J207" s="52"/>
      <c r="K207" s="43">
        <f t="shared" si="11"/>
        <v>0</v>
      </c>
      <c r="L207" s="44"/>
      <c r="M207" s="45"/>
    </row>
    <row r="208" spans="1:13" s="46" customFormat="1" ht="31.8" thickBot="1">
      <c r="A208" s="121"/>
      <c r="B208" s="35" t="s">
        <v>630</v>
      </c>
      <c r="C208" s="65" t="s">
        <v>631</v>
      </c>
      <c r="D208" s="66" t="s">
        <v>632</v>
      </c>
      <c r="E208" s="67">
        <v>25.180524179418114</v>
      </c>
      <c r="F208" s="68">
        <f t="shared" si="9"/>
        <v>0</v>
      </c>
      <c r="G208" s="69">
        <f t="shared" si="10"/>
        <v>0</v>
      </c>
      <c r="H208" s="70">
        <v>10</v>
      </c>
      <c r="I208" s="70">
        <v>40</v>
      </c>
      <c r="J208" s="71"/>
      <c r="K208" s="72">
        <f t="shared" si="11"/>
        <v>0</v>
      </c>
      <c r="L208" s="44"/>
      <c r="M208" s="45"/>
    </row>
    <row r="209" spans="1:13" s="46" customFormat="1" ht="31.2">
      <c r="A209" s="122"/>
      <c r="B209" s="73" t="s">
        <v>633</v>
      </c>
      <c r="C209" s="74" t="s">
        <v>634</v>
      </c>
      <c r="D209" s="75" t="s">
        <v>635</v>
      </c>
      <c r="E209" s="76">
        <v>3.5355511500897272</v>
      </c>
      <c r="F209" s="77">
        <f t="shared" si="9"/>
        <v>0</v>
      </c>
      <c r="G209" s="78">
        <f t="shared" si="10"/>
        <v>0</v>
      </c>
      <c r="H209" s="79">
        <v>50</v>
      </c>
      <c r="I209" s="79">
        <v>400</v>
      </c>
      <c r="J209" s="80"/>
      <c r="K209" s="81">
        <f t="shared" si="11"/>
        <v>0</v>
      </c>
      <c r="L209" s="44"/>
      <c r="M209" s="45"/>
    </row>
    <row r="210" spans="1:13" s="46" customFormat="1" ht="31.2">
      <c r="A210" s="120"/>
      <c r="B210" s="35" t="s">
        <v>636</v>
      </c>
      <c r="C210" s="47" t="s">
        <v>637</v>
      </c>
      <c r="D210" s="48" t="s">
        <v>638</v>
      </c>
      <c r="E210" s="49">
        <v>5.2211046053650616</v>
      </c>
      <c r="F210" s="50">
        <f t="shared" si="9"/>
        <v>0</v>
      </c>
      <c r="G210" s="40">
        <f t="shared" si="10"/>
        <v>0</v>
      </c>
      <c r="H210" s="51">
        <v>50</v>
      </c>
      <c r="I210" s="51">
        <v>300</v>
      </c>
      <c r="J210" s="52"/>
      <c r="K210" s="43">
        <f t="shared" si="11"/>
        <v>0</v>
      </c>
      <c r="L210" s="44"/>
      <c r="M210" s="45"/>
    </row>
    <row r="211" spans="1:13" s="46" customFormat="1" ht="31.2">
      <c r="A211" s="120"/>
      <c r="B211" s="35" t="s">
        <v>639</v>
      </c>
      <c r="C211" s="47" t="s">
        <v>640</v>
      </c>
      <c r="D211" s="48" t="s">
        <v>641</v>
      </c>
      <c r="E211" s="49">
        <v>11.182208288655882</v>
      </c>
      <c r="F211" s="50">
        <f t="shared" si="9"/>
        <v>0</v>
      </c>
      <c r="G211" s="40">
        <f t="shared" si="10"/>
        <v>0</v>
      </c>
      <c r="H211" s="51">
        <v>50</v>
      </c>
      <c r="I211" s="51">
        <v>300</v>
      </c>
      <c r="J211" s="52"/>
      <c r="K211" s="43">
        <f t="shared" si="11"/>
        <v>0</v>
      </c>
      <c r="L211" s="44"/>
      <c r="M211" s="45"/>
    </row>
    <row r="212" spans="1:13" s="46" customFormat="1" ht="31.2">
      <c r="A212" s="120"/>
      <c r="B212" s="35" t="s">
        <v>642</v>
      </c>
      <c r="C212" s="47" t="s">
        <v>643</v>
      </c>
      <c r="D212" s="48" t="s">
        <v>644</v>
      </c>
      <c r="E212" s="49">
        <v>11.963318426466405</v>
      </c>
      <c r="F212" s="50">
        <f t="shared" si="9"/>
        <v>0</v>
      </c>
      <c r="G212" s="40">
        <f t="shared" si="10"/>
        <v>0</v>
      </c>
      <c r="H212" s="51">
        <v>25</v>
      </c>
      <c r="I212" s="51">
        <v>150</v>
      </c>
      <c r="J212" s="52"/>
      <c r="K212" s="43">
        <f t="shared" si="11"/>
        <v>0</v>
      </c>
      <c r="L212" s="44"/>
      <c r="M212" s="45"/>
    </row>
    <row r="213" spans="1:13" s="46" customFormat="1" ht="31.2">
      <c r="A213" s="120"/>
      <c r="B213" s="35" t="s">
        <v>645</v>
      </c>
      <c r="C213" s="47" t="s">
        <v>646</v>
      </c>
      <c r="D213" s="48" t="s">
        <v>647</v>
      </c>
      <c r="E213" s="49">
        <v>15.128870037593252</v>
      </c>
      <c r="F213" s="50">
        <f t="shared" si="9"/>
        <v>0</v>
      </c>
      <c r="G213" s="40">
        <f t="shared" si="10"/>
        <v>0</v>
      </c>
      <c r="H213" s="51">
        <v>35</v>
      </c>
      <c r="I213" s="51">
        <v>140</v>
      </c>
      <c r="J213" s="52"/>
      <c r="K213" s="43">
        <f t="shared" si="11"/>
        <v>0</v>
      </c>
      <c r="L213" s="44"/>
      <c r="M213" s="45"/>
    </row>
    <row r="214" spans="1:13" s="46" customFormat="1" ht="31.8" thickBot="1">
      <c r="A214" s="121"/>
      <c r="B214" s="53" t="s">
        <v>648</v>
      </c>
      <c r="C214" s="54" t="s">
        <v>649</v>
      </c>
      <c r="D214" s="55" t="s">
        <v>650</v>
      </c>
      <c r="E214" s="56">
        <v>22.939971415698466</v>
      </c>
      <c r="F214" s="57">
        <f t="shared" si="9"/>
        <v>0</v>
      </c>
      <c r="G214" s="58">
        <f t="shared" si="10"/>
        <v>0</v>
      </c>
      <c r="H214" s="59">
        <v>10</v>
      </c>
      <c r="I214" s="59">
        <v>60</v>
      </c>
      <c r="J214" s="60"/>
      <c r="K214" s="61">
        <f t="shared" si="11"/>
        <v>0</v>
      </c>
      <c r="L214" s="44"/>
      <c r="M214" s="45"/>
    </row>
    <row r="215" spans="1:13" s="46" customFormat="1" ht="31.2">
      <c r="A215" s="122"/>
      <c r="B215" s="35" t="s">
        <v>651</v>
      </c>
      <c r="C215" s="36" t="s">
        <v>652</v>
      </c>
      <c r="D215" s="37" t="s">
        <v>653</v>
      </c>
      <c r="E215" s="38">
        <v>4.1316615184188086</v>
      </c>
      <c r="F215" s="39">
        <f t="shared" si="9"/>
        <v>0</v>
      </c>
      <c r="G215" s="40">
        <f t="shared" si="10"/>
        <v>0</v>
      </c>
      <c r="H215" s="41">
        <v>50</v>
      </c>
      <c r="I215" s="41">
        <v>400</v>
      </c>
      <c r="J215" s="42"/>
      <c r="K215" s="43">
        <f t="shared" si="11"/>
        <v>0</v>
      </c>
      <c r="L215" s="44"/>
      <c r="M215" s="45"/>
    </row>
    <row r="216" spans="1:13" s="46" customFormat="1" ht="31.2">
      <c r="A216" s="120"/>
      <c r="B216" s="35" t="s">
        <v>654</v>
      </c>
      <c r="C216" s="47" t="s">
        <v>655</v>
      </c>
      <c r="D216" s="48" t="s">
        <v>656</v>
      </c>
      <c r="E216" s="49">
        <v>5.0772158957683873</v>
      </c>
      <c r="F216" s="50">
        <f t="shared" si="9"/>
        <v>0</v>
      </c>
      <c r="G216" s="40">
        <f t="shared" si="10"/>
        <v>0</v>
      </c>
      <c r="H216" s="51">
        <v>50</v>
      </c>
      <c r="I216" s="51">
        <v>200</v>
      </c>
      <c r="J216" s="52"/>
      <c r="K216" s="43">
        <f t="shared" si="11"/>
        <v>0</v>
      </c>
      <c r="L216" s="44"/>
      <c r="M216" s="45"/>
    </row>
    <row r="217" spans="1:13" s="46" customFormat="1" ht="31.2">
      <c r="A217" s="120"/>
      <c r="B217" s="35" t="s">
        <v>657</v>
      </c>
      <c r="C217" s="47" t="s">
        <v>658</v>
      </c>
      <c r="D217" s="48" t="s">
        <v>659</v>
      </c>
      <c r="E217" s="49">
        <v>8.7566557554547888</v>
      </c>
      <c r="F217" s="50">
        <f t="shared" si="9"/>
        <v>0</v>
      </c>
      <c r="G217" s="40">
        <f t="shared" si="10"/>
        <v>0</v>
      </c>
      <c r="H217" s="51">
        <v>50</v>
      </c>
      <c r="I217" s="51">
        <v>300</v>
      </c>
      <c r="J217" s="52"/>
      <c r="K217" s="43">
        <f t="shared" si="11"/>
        <v>0</v>
      </c>
      <c r="L217" s="44"/>
      <c r="M217" s="45"/>
    </row>
    <row r="218" spans="1:13" s="46" customFormat="1" ht="31.2">
      <c r="A218" s="120"/>
      <c r="B218" s="35" t="s">
        <v>660</v>
      </c>
      <c r="C218" s="47" t="s">
        <v>661</v>
      </c>
      <c r="D218" s="48" t="s">
        <v>662</v>
      </c>
      <c r="E218" s="49">
        <v>10.503875800557275</v>
      </c>
      <c r="F218" s="50">
        <f t="shared" si="9"/>
        <v>0</v>
      </c>
      <c r="G218" s="40">
        <f t="shared" si="10"/>
        <v>0</v>
      </c>
      <c r="H218" s="51">
        <v>25</v>
      </c>
      <c r="I218" s="51">
        <v>150</v>
      </c>
      <c r="J218" s="52"/>
      <c r="K218" s="43">
        <f t="shared" si="11"/>
        <v>0</v>
      </c>
      <c r="L218" s="44"/>
      <c r="M218" s="45"/>
    </row>
    <row r="219" spans="1:13" s="46" customFormat="1" ht="31.2">
      <c r="A219" s="120"/>
      <c r="B219" s="35" t="s">
        <v>663</v>
      </c>
      <c r="C219" s="47" t="s">
        <v>664</v>
      </c>
      <c r="D219" s="48" t="s">
        <v>665</v>
      </c>
      <c r="E219" s="49">
        <v>11.572763357561142</v>
      </c>
      <c r="F219" s="50">
        <f t="shared" si="9"/>
        <v>0</v>
      </c>
      <c r="G219" s="40">
        <f t="shared" si="10"/>
        <v>0</v>
      </c>
      <c r="H219" s="51">
        <v>25</v>
      </c>
      <c r="I219" s="51">
        <v>100</v>
      </c>
      <c r="J219" s="52"/>
      <c r="K219" s="43">
        <f t="shared" si="11"/>
        <v>0</v>
      </c>
      <c r="L219" s="44"/>
      <c r="M219" s="45"/>
    </row>
    <row r="220" spans="1:13" s="46" customFormat="1" ht="31.2">
      <c r="A220" s="120"/>
      <c r="B220" s="35" t="s">
        <v>666</v>
      </c>
      <c r="C220" s="47" t="s">
        <v>667</v>
      </c>
      <c r="D220" s="48" t="s">
        <v>668</v>
      </c>
      <c r="E220" s="49">
        <v>22.34386104736938</v>
      </c>
      <c r="F220" s="50">
        <f t="shared" si="9"/>
        <v>0</v>
      </c>
      <c r="G220" s="40">
        <f t="shared" si="10"/>
        <v>0</v>
      </c>
      <c r="H220" s="51">
        <v>10</v>
      </c>
      <c r="I220" s="51">
        <v>60</v>
      </c>
      <c r="J220" s="52"/>
      <c r="K220" s="43">
        <f t="shared" si="11"/>
        <v>0</v>
      </c>
      <c r="L220" s="44"/>
      <c r="M220" s="45"/>
    </row>
    <row r="221" spans="1:13" s="46" customFormat="1" ht="31.2">
      <c r="A221" s="120"/>
      <c r="B221" s="35" t="s">
        <v>669</v>
      </c>
      <c r="C221" s="47" t="s">
        <v>670</v>
      </c>
      <c r="D221" s="48" t="s">
        <v>671</v>
      </c>
      <c r="E221" s="49">
        <v>40.062727857702775</v>
      </c>
      <c r="F221" s="50">
        <f t="shared" si="9"/>
        <v>0</v>
      </c>
      <c r="G221" s="40">
        <f t="shared" si="10"/>
        <v>0</v>
      </c>
      <c r="H221" s="51">
        <v>10</v>
      </c>
      <c r="I221" s="51">
        <v>40</v>
      </c>
      <c r="J221" s="52"/>
      <c r="K221" s="43">
        <f t="shared" si="11"/>
        <v>0</v>
      </c>
      <c r="L221" s="44"/>
      <c r="M221" s="45"/>
    </row>
    <row r="222" spans="1:13" s="46" customFormat="1" ht="31.2">
      <c r="A222" s="120"/>
      <c r="B222" s="35" t="s">
        <v>672</v>
      </c>
      <c r="C222" s="47" t="s">
        <v>673</v>
      </c>
      <c r="D222" s="48" t="s">
        <v>674</v>
      </c>
      <c r="E222" s="49">
        <v>49.456605041371411</v>
      </c>
      <c r="F222" s="50">
        <f t="shared" si="9"/>
        <v>0</v>
      </c>
      <c r="G222" s="40">
        <f t="shared" si="10"/>
        <v>0</v>
      </c>
      <c r="H222" s="51">
        <v>15</v>
      </c>
      <c r="I222" s="51">
        <v>15</v>
      </c>
      <c r="J222" s="52"/>
      <c r="K222" s="43">
        <f t="shared" si="11"/>
        <v>0</v>
      </c>
      <c r="L222" s="44"/>
      <c r="M222" s="45"/>
    </row>
    <row r="223" spans="1:13" s="46" customFormat="1" ht="31.2">
      <c r="A223" s="120"/>
      <c r="B223" s="35" t="s">
        <v>675</v>
      </c>
      <c r="C223" s="47" t="s">
        <v>676</v>
      </c>
      <c r="D223" s="48" t="s">
        <v>677</v>
      </c>
      <c r="E223" s="49">
        <v>92.006552022102454</v>
      </c>
      <c r="F223" s="50">
        <f t="shared" si="9"/>
        <v>0</v>
      </c>
      <c r="G223" s="40">
        <f t="shared" si="10"/>
        <v>0</v>
      </c>
      <c r="H223" s="51">
        <v>10</v>
      </c>
      <c r="I223" s="51">
        <v>10</v>
      </c>
      <c r="J223" s="52"/>
      <c r="K223" s="43">
        <f t="shared" si="11"/>
        <v>0</v>
      </c>
      <c r="L223" s="44"/>
      <c r="M223" s="45"/>
    </row>
    <row r="224" spans="1:13" s="46" customFormat="1" ht="31.8" thickBot="1">
      <c r="A224" s="121"/>
      <c r="B224" s="35" t="s">
        <v>678</v>
      </c>
      <c r="C224" s="65" t="s">
        <v>679</v>
      </c>
      <c r="D224" s="66" t="s">
        <v>680</v>
      </c>
      <c r="E224" s="67">
        <v>278.07520906054555</v>
      </c>
      <c r="F224" s="68">
        <f t="shared" si="9"/>
        <v>0</v>
      </c>
      <c r="G224" s="69">
        <f t="shared" si="10"/>
        <v>0</v>
      </c>
      <c r="H224" s="70">
        <v>5</v>
      </c>
      <c r="I224" s="70">
        <v>5</v>
      </c>
      <c r="J224" s="71"/>
      <c r="K224" s="72">
        <f t="shared" si="11"/>
        <v>0</v>
      </c>
      <c r="L224" s="44"/>
      <c r="M224" s="45"/>
    </row>
    <row r="225" spans="1:186" s="46" customFormat="1" ht="31.2">
      <c r="A225" s="122"/>
      <c r="B225" s="73" t="s">
        <v>681</v>
      </c>
      <c r="C225" s="74" t="s">
        <v>682</v>
      </c>
      <c r="D225" s="75" t="s">
        <v>683</v>
      </c>
      <c r="E225" s="76">
        <v>3.2066626710116126</v>
      </c>
      <c r="F225" s="77">
        <f t="shared" si="9"/>
        <v>0</v>
      </c>
      <c r="G225" s="78">
        <f t="shared" si="10"/>
        <v>0</v>
      </c>
      <c r="H225" s="79">
        <v>50</v>
      </c>
      <c r="I225" s="79">
        <v>400</v>
      </c>
      <c r="J225" s="80"/>
      <c r="K225" s="81">
        <f t="shared" si="11"/>
        <v>0</v>
      </c>
      <c r="L225" s="44"/>
      <c r="M225" s="45"/>
    </row>
    <row r="226" spans="1:186" s="46" customFormat="1" ht="31.2">
      <c r="A226" s="120"/>
      <c r="B226" s="35" t="s">
        <v>684</v>
      </c>
      <c r="C226" s="47" t="s">
        <v>685</v>
      </c>
      <c r="D226" s="48" t="s">
        <v>686</v>
      </c>
      <c r="E226" s="49">
        <v>3.7411064495135489</v>
      </c>
      <c r="F226" s="50">
        <f t="shared" si="9"/>
        <v>0</v>
      </c>
      <c r="G226" s="40">
        <f t="shared" si="10"/>
        <v>0</v>
      </c>
      <c r="H226" s="51">
        <v>50</v>
      </c>
      <c r="I226" s="51">
        <v>200</v>
      </c>
      <c r="J226" s="52"/>
      <c r="K226" s="43">
        <f t="shared" si="11"/>
        <v>0</v>
      </c>
      <c r="L226" s="44"/>
      <c r="M226" s="45"/>
    </row>
    <row r="227" spans="1:186" s="46" customFormat="1" ht="31.2">
      <c r="A227" s="120"/>
      <c r="B227" s="35" t="s">
        <v>687</v>
      </c>
      <c r="C227" s="47" t="s">
        <v>688</v>
      </c>
      <c r="D227" s="48" t="s">
        <v>689</v>
      </c>
      <c r="E227" s="49">
        <v>6.2899921623689332</v>
      </c>
      <c r="F227" s="50">
        <f t="shared" si="9"/>
        <v>0</v>
      </c>
      <c r="G227" s="40">
        <f t="shared" si="10"/>
        <v>0</v>
      </c>
      <c r="H227" s="51">
        <v>50</v>
      </c>
      <c r="I227" s="51">
        <v>300</v>
      </c>
      <c r="J227" s="52"/>
      <c r="K227" s="43">
        <f t="shared" si="11"/>
        <v>0</v>
      </c>
      <c r="L227" s="44"/>
      <c r="M227" s="45"/>
    </row>
    <row r="228" spans="1:186" s="46" customFormat="1" ht="31.2">
      <c r="A228" s="120"/>
      <c r="B228" s="35" t="s">
        <v>690</v>
      </c>
      <c r="C228" s="47" t="s">
        <v>691</v>
      </c>
      <c r="D228" s="48" t="s">
        <v>692</v>
      </c>
      <c r="E228" s="49">
        <v>8.7566557554547888</v>
      </c>
      <c r="F228" s="50">
        <f t="shared" si="9"/>
        <v>0</v>
      </c>
      <c r="G228" s="40">
        <f t="shared" si="10"/>
        <v>0</v>
      </c>
      <c r="H228" s="51">
        <v>25</v>
      </c>
      <c r="I228" s="51">
        <v>100</v>
      </c>
      <c r="J228" s="52"/>
      <c r="K228" s="43">
        <f t="shared" si="11"/>
        <v>0</v>
      </c>
      <c r="L228" s="44"/>
      <c r="M228" s="45"/>
    </row>
    <row r="229" spans="1:186" s="46" customFormat="1" ht="31.2">
      <c r="A229" s="120"/>
      <c r="B229" s="35" t="s">
        <v>693</v>
      </c>
      <c r="C229" s="47" t="s">
        <v>694</v>
      </c>
      <c r="D229" s="48" t="s">
        <v>695</v>
      </c>
      <c r="E229" s="49">
        <v>9.167766354302433</v>
      </c>
      <c r="F229" s="50">
        <f t="shared" si="9"/>
        <v>0</v>
      </c>
      <c r="G229" s="40">
        <f t="shared" si="10"/>
        <v>0</v>
      </c>
      <c r="H229" s="51">
        <v>25</v>
      </c>
      <c r="I229" s="51">
        <v>100</v>
      </c>
      <c r="J229" s="52"/>
      <c r="K229" s="43">
        <f t="shared" si="11"/>
        <v>0</v>
      </c>
      <c r="L229" s="44"/>
      <c r="M229" s="45"/>
    </row>
    <row r="230" spans="1:186" s="46" customFormat="1" ht="31.8" thickBot="1">
      <c r="A230" s="121"/>
      <c r="B230" s="53" t="s">
        <v>696</v>
      </c>
      <c r="C230" s="54" t="s">
        <v>697</v>
      </c>
      <c r="D230" s="55" t="s">
        <v>698</v>
      </c>
      <c r="E230" s="56">
        <v>22.56997187673559</v>
      </c>
      <c r="F230" s="57">
        <f t="shared" si="9"/>
        <v>0</v>
      </c>
      <c r="G230" s="58">
        <f t="shared" si="10"/>
        <v>0</v>
      </c>
      <c r="H230" s="59">
        <v>10</v>
      </c>
      <c r="I230" s="59">
        <v>40</v>
      </c>
      <c r="J230" s="60"/>
      <c r="K230" s="61">
        <f t="shared" si="11"/>
        <v>0</v>
      </c>
      <c r="L230" s="44"/>
      <c r="M230" s="45"/>
    </row>
    <row r="231" spans="1:186" s="46" customFormat="1" ht="31.2">
      <c r="A231" s="122"/>
      <c r="B231" s="35" t="s">
        <v>699</v>
      </c>
      <c r="C231" s="36" t="s">
        <v>700</v>
      </c>
      <c r="D231" s="37" t="s">
        <v>701</v>
      </c>
      <c r="E231" s="38">
        <v>4.5838831771512165</v>
      </c>
      <c r="F231" s="39">
        <f t="shared" si="9"/>
        <v>0</v>
      </c>
      <c r="G231" s="40">
        <f t="shared" si="10"/>
        <v>0</v>
      </c>
      <c r="H231" s="41">
        <v>50</v>
      </c>
      <c r="I231" s="41">
        <v>300</v>
      </c>
      <c r="J231" s="42"/>
      <c r="K231" s="43">
        <f t="shared" si="11"/>
        <v>0</v>
      </c>
      <c r="L231" s="44"/>
      <c r="M231" s="45"/>
    </row>
    <row r="232" spans="1:186" s="46" customFormat="1" ht="31.8" thickBot="1">
      <c r="A232" s="121"/>
      <c r="B232" s="35" t="s">
        <v>702</v>
      </c>
      <c r="C232" s="65" t="s">
        <v>703</v>
      </c>
      <c r="D232" s="66" t="s">
        <v>704</v>
      </c>
      <c r="E232" s="67">
        <v>7.7699903182204473</v>
      </c>
      <c r="F232" s="68">
        <f t="shared" si="9"/>
        <v>0</v>
      </c>
      <c r="G232" s="69">
        <f t="shared" si="10"/>
        <v>0</v>
      </c>
      <c r="H232" s="70">
        <v>50</v>
      </c>
      <c r="I232" s="70">
        <v>200</v>
      </c>
      <c r="J232" s="71"/>
      <c r="K232" s="72">
        <f t="shared" si="11"/>
        <v>0</v>
      </c>
      <c r="L232" s="44"/>
      <c r="M232" s="45"/>
    </row>
    <row r="233" spans="1:186" s="46" customFormat="1" ht="30" customHeight="1">
      <c r="A233" s="122"/>
      <c r="B233" s="73" t="s">
        <v>705</v>
      </c>
      <c r="C233" s="74" t="s">
        <v>706</v>
      </c>
      <c r="D233" s="75" t="s">
        <v>707</v>
      </c>
      <c r="E233" s="76">
        <v>383.87452167398641</v>
      </c>
      <c r="F233" s="77">
        <f t="shared" si="9"/>
        <v>0</v>
      </c>
      <c r="G233" s="78">
        <f t="shared" si="10"/>
        <v>0</v>
      </c>
      <c r="H233" s="79">
        <v>0</v>
      </c>
      <c r="I233" s="79">
        <v>0</v>
      </c>
      <c r="J233" s="80"/>
      <c r="K233" s="81">
        <f t="shared" si="11"/>
        <v>0</v>
      </c>
      <c r="L233" s="44"/>
      <c r="M233" s="45"/>
    </row>
    <row r="234" spans="1:186" s="46" customFormat="1" ht="30" customHeight="1" thickBot="1">
      <c r="A234" s="121"/>
      <c r="B234" s="53" t="s">
        <v>708</v>
      </c>
      <c r="C234" s="54" t="s">
        <v>709</v>
      </c>
      <c r="D234" s="55" t="s">
        <v>710</v>
      </c>
      <c r="E234" s="56">
        <v>607.25146555785307</v>
      </c>
      <c r="F234" s="57">
        <f t="shared" si="9"/>
        <v>0</v>
      </c>
      <c r="G234" s="58">
        <f t="shared" si="10"/>
        <v>0</v>
      </c>
      <c r="H234" s="59">
        <v>2</v>
      </c>
      <c r="I234" s="59">
        <v>2</v>
      </c>
      <c r="J234" s="60"/>
      <c r="K234" s="61">
        <f t="shared" si="11"/>
        <v>0</v>
      </c>
      <c r="L234" s="44"/>
      <c r="M234" s="45"/>
      <c r="FH234" s="64"/>
      <c r="FI234" s="64"/>
      <c r="FJ234" s="64"/>
      <c r="FK234" s="64"/>
      <c r="FL234" s="64"/>
      <c r="FM234" s="64"/>
      <c r="FN234" s="64"/>
      <c r="FO234" s="64"/>
      <c r="FP234" s="64"/>
      <c r="FQ234" s="64"/>
      <c r="FR234" s="64"/>
      <c r="FS234" s="64"/>
      <c r="FT234" s="64"/>
      <c r="FU234" s="64"/>
      <c r="FV234" s="64"/>
      <c r="FW234" s="64"/>
      <c r="FX234" s="64"/>
      <c r="FY234" s="64"/>
      <c r="FZ234" s="64"/>
      <c r="GA234" s="64"/>
      <c r="GB234" s="64"/>
      <c r="GC234" s="64"/>
      <c r="GD234" s="64"/>
    </row>
    <row r="235" spans="1:186" s="46" customFormat="1" ht="31.2">
      <c r="A235" s="122"/>
      <c r="B235" s="35" t="s">
        <v>711</v>
      </c>
      <c r="C235" s="36" t="s">
        <v>712</v>
      </c>
      <c r="D235" s="37" t="s">
        <v>713</v>
      </c>
      <c r="E235" s="38">
        <v>4.2755502280154838</v>
      </c>
      <c r="F235" s="39">
        <f t="shared" si="9"/>
        <v>0</v>
      </c>
      <c r="G235" s="40">
        <f t="shared" si="10"/>
        <v>0</v>
      </c>
      <c r="H235" s="41">
        <v>50</v>
      </c>
      <c r="I235" s="41">
        <v>400</v>
      </c>
      <c r="J235" s="42"/>
      <c r="K235" s="43">
        <f t="shared" si="11"/>
        <v>0</v>
      </c>
      <c r="L235" s="44"/>
      <c r="M235" s="45"/>
    </row>
    <row r="236" spans="1:186" s="46" customFormat="1" ht="31.2">
      <c r="A236" s="120"/>
      <c r="B236" s="35" t="s">
        <v>714</v>
      </c>
      <c r="C236" s="47" t="s">
        <v>715</v>
      </c>
      <c r="D236" s="48" t="s">
        <v>716</v>
      </c>
      <c r="E236" s="49">
        <v>5.2211046053650616</v>
      </c>
      <c r="F236" s="50">
        <f t="shared" si="9"/>
        <v>0</v>
      </c>
      <c r="G236" s="40">
        <f t="shared" si="10"/>
        <v>0</v>
      </c>
      <c r="H236" s="51">
        <v>50</v>
      </c>
      <c r="I236" s="51">
        <v>300</v>
      </c>
      <c r="J236" s="52"/>
      <c r="K236" s="43">
        <f t="shared" si="11"/>
        <v>0</v>
      </c>
      <c r="L236" s="44"/>
      <c r="M236" s="45"/>
    </row>
    <row r="237" spans="1:186" s="46" customFormat="1" ht="31.2">
      <c r="A237" s="120"/>
      <c r="B237" s="35" t="s">
        <v>717</v>
      </c>
      <c r="C237" s="47" t="s">
        <v>718</v>
      </c>
      <c r="D237" s="48" t="s">
        <v>719</v>
      </c>
      <c r="E237" s="49">
        <v>9.023877644705756</v>
      </c>
      <c r="F237" s="50">
        <f t="shared" si="9"/>
        <v>0</v>
      </c>
      <c r="G237" s="40">
        <f t="shared" si="10"/>
        <v>0</v>
      </c>
      <c r="H237" s="51">
        <v>50</v>
      </c>
      <c r="I237" s="51">
        <v>300</v>
      </c>
      <c r="J237" s="52"/>
      <c r="K237" s="43">
        <f t="shared" si="11"/>
        <v>0</v>
      </c>
      <c r="L237" s="44"/>
      <c r="M237" s="45"/>
    </row>
    <row r="238" spans="1:186" s="46" customFormat="1" ht="31.2">
      <c r="A238" s="120"/>
      <c r="B238" s="35" t="s">
        <v>720</v>
      </c>
      <c r="C238" s="47" t="s">
        <v>721</v>
      </c>
      <c r="D238" s="48" t="s">
        <v>722</v>
      </c>
      <c r="E238" s="49">
        <v>11.182208288655882</v>
      </c>
      <c r="F238" s="50">
        <f t="shared" si="9"/>
        <v>0</v>
      </c>
      <c r="G238" s="40">
        <f t="shared" si="10"/>
        <v>0</v>
      </c>
      <c r="H238" s="51">
        <v>25</v>
      </c>
      <c r="I238" s="51">
        <v>100</v>
      </c>
      <c r="J238" s="52"/>
      <c r="K238" s="43">
        <f t="shared" si="11"/>
        <v>0</v>
      </c>
      <c r="L238" s="44"/>
      <c r="M238" s="45"/>
    </row>
    <row r="239" spans="1:186" s="46" customFormat="1" ht="31.2">
      <c r="A239" s="120"/>
      <c r="B239" s="35" t="s">
        <v>723</v>
      </c>
      <c r="C239" s="47" t="s">
        <v>724</v>
      </c>
      <c r="D239" s="48" t="s">
        <v>725</v>
      </c>
      <c r="E239" s="49">
        <v>12.148318195947843</v>
      </c>
      <c r="F239" s="50">
        <f t="shared" si="9"/>
        <v>0</v>
      </c>
      <c r="G239" s="40">
        <f t="shared" si="10"/>
        <v>0</v>
      </c>
      <c r="H239" s="51">
        <v>25</v>
      </c>
      <c r="I239" s="51">
        <v>150</v>
      </c>
      <c r="J239" s="52"/>
      <c r="K239" s="43">
        <f t="shared" si="11"/>
        <v>0</v>
      </c>
      <c r="L239" s="44"/>
      <c r="M239" s="45"/>
    </row>
    <row r="240" spans="1:186" s="46" customFormat="1" ht="31.8" thickBot="1">
      <c r="A240" s="121"/>
      <c r="B240" s="35" t="s">
        <v>726</v>
      </c>
      <c r="C240" s="65" t="s">
        <v>727</v>
      </c>
      <c r="D240" s="66" t="s">
        <v>728</v>
      </c>
      <c r="E240" s="67">
        <v>23.124971185179902</v>
      </c>
      <c r="F240" s="68">
        <f t="shared" si="9"/>
        <v>0</v>
      </c>
      <c r="G240" s="69">
        <f t="shared" si="10"/>
        <v>0</v>
      </c>
      <c r="H240" s="70">
        <v>10</v>
      </c>
      <c r="I240" s="70">
        <v>40</v>
      </c>
      <c r="J240" s="71"/>
      <c r="K240" s="72">
        <f t="shared" si="11"/>
        <v>0</v>
      </c>
      <c r="L240" s="44"/>
      <c r="M240" s="45"/>
    </row>
    <row r="241" spans="1:186" s="46" customFormat="1" ht="16.2">
      <c r="A241" s="122"/>
      <c r="B241" s="73" t="s">
        <v>729</v>
      </c>
      <c r="C241" s="74" t="s">
        <v>730</v>
      </c>
      <c r="D241" s="75" t="s">
        <v>731</v>
      </c>
      <c r="E241" s="76">
        <v>7.9344345577595039</v>
      </c>
      <c r="F241" s="77">
        <f t="shared" si="9"/>
        <v>0</v>
      </c>
      <c r="G241" s="78">
        <f t="shared" si="10"/>
        <v>0</v>
      </c>
      <c r="H241" s="79">
        <v>50</v>
      </c>
      <c r="I241" s="79">
        <v>300</v>
      </c>
      <c r="J241" s="80"/>
      <c r="K241" s="81">
        <f t="shared" si="11"/>
        <v>0</v>
      </c>
      <c r="L241" s="44"/>
      <c r="M241" s="45"/>
    </row>
    <row r="242" spans="1:186" s="46" customFormat="1" ht="16.2">
      <c r="A242" s="120"/>
      <c r="B242" s="35" t="s">
        <v>732</v>
      </c>
      <c r="C242" s="47" t="s">
        <v>733</v>
      </c>
      <c r="D242" s="48" t="s">
        <v>734</v>
      </c>
      <c r="E242" s="49">
        <v>10.812208749693003</v>
      </c>
      <c r="F242" s="50">
        <f t="shared" si="9"/>
        <v>0</v>
      </c>
      <c r="G242" s="40">
        <f t="shared" si="10"/>
        <v>0</v>
      </c>
      <c r="H242" s="51">
        <v>50</v>
      </c>
      <c r="I242" s="51">
        <v>300</v>
      </c>
      <c r="J242" s="52"/>
      <c r="K242" s="43">
        <f t="shared" si="11"/>
        <v>0</v>
      </c>
      <c r="L242" s="44"/>
      <c r="M242" s="45"/>
    </row>
    <row r="243" spans="1:186" s="46" customFormat="1" ht="16.2">
      <c r="A243" s="120"/>
      <c r="B243" s="35" t="s">
        <v>735</v>
      </c>
      <c r="C243" s="47" t="s">
        <v>736</v>
      </c>
      <c r="D243" s="48" t="s">
        <v>737</v>
      </c>
      <c r="E243" s="49">
        <v>13.854427181165562</v>
      </c>
      <c r="F243" s="50">
        <f t="shared" si="9"/>
        <v>0</v>
      </c>
      <c r="G243" s="40">
        <f t="shared" si="10"/>
        <v>0</v>
      </c>
      <c r="H243" s="51">
        <v>25</v>
      </c>
      <c r="I243" s="51">
        <v>150</v>
      </c>
      <c r="J243" s="52"/>
      <c r="K243" s="43">
        <f t="shared" si="11"/>
        <v>0</v>
      </c>
      <c r="L243" s="44"/>
      <c r="M243" s="45"/>
    </row>
    <row r="244" spans="1:186" s="46" customFormat="1" ht="16.2">
      <c r="A244" s="120"/>
      <c r="B244" s="35" t="s">
        <v>738</v>
      </c>
      <c r="C244" s="47" t="s">
        <v>739</v>
      </c>
      <c r="D244" s="48" t="s">
        <v>740</v>
      </c>
      <c r="E244" s="49">
        <v>15.190536627420395</v>
      </c>
      <c r="F244" s="50">
        <f t="shared" si="9"/>
        <v>0</v>
      </c>
      <c r="G244" s="40">
        <f t="shared" si="10"/>
        <v>0</v>
      </c>
      <c r="H244" s="51">
        <v>10</v>
      </c>
      <c r="I244" s="51">
        <v>60</v>
      </c>
      <c r="J244" s="52"/>
      <c r="K244" s="43">
        <f t="shared" si="11"/>
        <v>0</v>
      </c>
      <c r="L244" s="44"/>
      <c r="M244" s="45"/>
      <c r="FH244" s="64"/>
      <c r="FI244" s="64"/>
      <c r="FJ244" s="64"/>
      <c r="FK244" s="64"/>
      <c r="FL244" s="64"/>
      <c r="FM244" s="64"/>
      <c r="FN244" s="64"/>
      <c r="FO244" s="64"/>
      <c r="FP244" s="64"/>
      <c r="FQ244" s="64"/>
      <c r="FR244" s="64"/>
      <c r="FS244" s="64"/>
      <c r="FT244" s="64"/>
      <c r="FU244" s="64"/>
      <c r="FV244" s="64"/>
      <c r="FW244" s="64"/>
      <c r="FX244" s="64"/>
      <c r="FY244" s="64"/>
      <c r="FZ244" s="64"/>
      <c r="GA244" s="64"/>
      <c r="GB244" s="64"/>
      <c r="GC244" s="64"/>
      <c r="GD244" s="64"/>
    </row>
    <row r="245" spans="1:186" s="46" customFormat="1" ht="16.8" thickBot="1">
      <c r="A245" s="121"/>
      <c r="B245" s="53" t="s">
        <v>741</v>
      </c>
      <c r="C245" s="54" t="s">
        <v>742</v>
      </c>
      <c r="D245" s="55" t="s">
        <v>743</v>
      </c>
      <c r="E245" s="56">
        <v>21.089973720884071</v>
      </c>
      <c r="F245" s="57">
        <f t="shared" si="9"/>
        <v>0</v>
      </c>
      <c r="G245" s="58">
        <f t="shared" si="10"/>
        <v>0</v>
      </c>
      <c r="H245" s="59">
        <v>10</v>
      </c>
      <c r="I245" s="59">
        <v>40</v>
      </c>
      <c r="J245" s="60"/>
      <c r="K245" s="61">
        <f t="shared" si="11"/>
        <v>0</v>
      </c>
      <c r="L245" s="44"/>
      <c r="M245" s="45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64"/>
      <c r="FZ245" s="64"/>
      <c r="GA245" s="64"/>
      <c r="GB245" s="64"/>
      <c r="GC245" s="64"/>
      <c r="GD245" s="64"/>
    </row>
    <row r="246" spans="1:186" s="46" customFormat="1" ht="16.2">
      <c r="A246" s="122"/>
      <c r="B246" s="35" t="s">
        <v>744</v>
      </c>
      <c r="C246" s="85" t="s">
        <v>745</v>
      </c>
      <c r="D246" s="37" t="s">
        <v>731</v>
      </c>
      <c r="E246" s="38">
        <v>7.7494347882780641</v>
      </c>
      <c r="F246" s="39">
        <f t="shared" si="9"/>
        <v>0</v>
      </c>
      <c r="G246" s="40">
        <f t="shared" si="10"/>
        <v>0</v>
      </c>
      <c r="H246" s="41">
        <v>50</v>
      </c>
      <c r="I246" s="41">
        <v>300</v>
      </c>
      <c r="J246" s="42"/>
      <c r="K246" s="43">
        <f t="shared" si="11"/>
        <v>0</v>
      </c>
      <c r="L246" s="44"/>
      <c r="M246" s="45"/>
    </row>
    <row r="247" spans="1:186" s="46" customFormat="1" ht="16.2">
      <c r="A247" s="120"/>
      <c r="B247" s="35" t="s">
        <v>746</v>
      </c>
      <c r="C247" s="86" t="s">
        <v>747</v>
      </c>
      <c r="D247" s="48" t="s">
        <v>734</v>
      </c>
      <c r="E247" s="49">
        <v>11.881096306696874</v>
      </c>
      <c r="F247" s="50">
        <f t="shared" si="9"/>
        <v>0</v>
      </c>
      <c r="G247" s="40">
        <f t="shared" si="10"/>
        <v>0</v>
      </c>
      <c r="H247" s="51">
        <v>50</v>
      </c>
      <c r="I247" s="51">
        <v>300</v>
      </c>
      <c r="J247" s="52"/>
      <c r="K247" s="43">
        <f t="shared" si="11"/>
        <v>0</v>
      </c>
      <c r="L247" s="44"/>
      <c r="M247" s="45"/>
    </row>
    <row r="248" spans="1:186" s="46" customFormat="1" ht="16.2">
      <c r="A248" s="120"/>
      <c r="B248" s="35" t="s">
        <v>748</v>
      </c>
      <c r="C248" s="86" t="s">
        <v>749</v>
      </c>
      <c r="D248" s="48" t="s">
        <v>750</v>
      </c>
      <c r="E248" s="49">
        <v>10.010543081940098</v>
      </c>
      <c r="F248" s="50">
        <f t="shared" si="9"/>
        <v>0</v>
      </c>
      <c r="G248" s="40">
        <f t="shared" si="10"/>
        <v>0</v>
      </c>
      <c r="H248" s="51">
        <v>50</v>
      </c>
      <c r="I248" s="51">
        <v>200</v>
      </c>
      <c r="J248" s="52"/>
      <c r="K248" s="43">
        <f t="shared" si="11"/>
        <v>0</v>
      </c>
      <c r="L248" s="44"/>
      <c r="M248" s="45"/>
    </row>
    <row r="249" spans="1:186" s="46" customFormat="1" ht="16.2">
      <c r="A249" s="120"/>
      <c r="B249" s="35" t="s">
        <v>751</v>
      </c>
      <c r="C249" s="86" t="s">
        <v>752</v>
      </c>
      <c r="D249" s="48" t="s">
        <v>737</v>
      </c>
      <c r="E249" s="49">
        <v>13.833871651223177</v>
      </c>
      <c r="F249" s="50">
        <f t="shared" si="9"/>
        <v>0</v>
      </c>
      <c r="G249" s="40">
        <f t="shared" si="10"/>
        <v>0</v>
      </c>
      <c r="H249" s="51">
        <v>20</v>
      </c>
      <c r="I249" s="51">
        <v>80</v>
      </c>
      <c r="J249" s="52"/>
      <c r="K249" s="43">
        <f t="shared" si="11"/>
        <v>0</v>
      </c>
      <c r="L249" s="44"/>
      <c r="M249" s="45"/>
    </row>
    <row r="250" spans="1:186" s="46" customFormat="1" ht="16.8" thickBot="1">
      <c r="A250" s="121"/>
      <c r="B250" s="35" t="s">
        <v>753</v>
      </c>
      <c r="C250" s="65" t="s">
        <v>754</v>
      </c>
      <c r="D250" s="66" t="s">
        <v>755</v>
      </c>
      <c r="E250" s="67">
        <v>13.134983633182184</v>
      </c>
      <c r="F250" s="68">
        <f t="shared" si="9"/>
        <v>0</v>
      </c>
      <c r="G250" s="69">
        <f t="shared" si="10"/>
        <v>0</v>
      </c>
      <c r="H250" s="70">
        <v>50</v>
      </c>
      <c r="I250" s="70">
        <v>200</v>
      </c>
      <c r="J250" s="71"/>
      <c r="K250" s="72">
        <f t="shared" si="11"/>
        <v>0</v>
      </c>
      <c r="L250" s="44"/>
      <c r="M250" s="45"/>
    </row>
    <row r="251" spans="1:186" s="46" customFormat="1" ht="16.2">
      <c r="A251" s="122"/>
      <c r="B251" s="73" t="s">
        <v>756</v>
      </c>
      <c r="C251" s="74" t="s">
        <v>757</v>
      </c>
      <c r="D251" s="75" t="s">
        <v>758</v>
      </c>
      <c r="E251" s="76">
        <v>11.223319348540645</v>
      </c>
      <c r="F251" s="77">
        <f t="shared" si="9"/>
        <v>0</v>
      </c>
      <c r="G251" s="78">
        <f t="shared" si="10"/>
        <v>0</v>
      </c>
      <c r="H251" s="79">
        <v>20</v>
      </c>
      <c r="I251" s="79">
        <v>80</v>
      </c>
      <c r="J251" s="80"/>
      <c r="K251" s="81">
        <f t="shared" si="11"/>
        <v>0</v>
      </c>
      <c r="L251" s="44"/>
      <c r="M251" s="45"/>
    </row>
    <row r="252" spans="1:186" s="46" customFormat="1" ht="16.2">
      <c r="A252" s="120"/>
      <c r="B252" s="35" t="s">
        <v>759</v>
      </c>
      <c r="C252" s="47" t="s">
        <v>760</v>
      </c>
      <c r="D252" s="48" t="s">
        <v>761</v>
      </c>
      <c r="E252" s="49">
        <v>14.697203908803226</v>
      </c>
      <c r="F252" s="50">
        <f t="shared" si="9"/>
        <v>0</v>
      </c>
      <c r="G252" s="40">
        <f t="shared" si="10"/>
        <v>0</v>
      </c>
      <c r="H252" s="51">
        <v>20</v>
      </c>
      <c r="I252" s="51">
        <v>120</v>
      </c>
      <c r="J252" s="52"/>
      <c r="K252" s="43">
        <f t="shared" si="11"/>
        <v>0</v>
      </c>
      <c r="L252" s="44"/>
      <c r="M252" s="45"/>
    </row>
    <row r="253" spans="1:186" s="46" customFormat="1" ht="16.2">
      <c r="A253" s="120"/>
      <c r="B253" s="35" t="s">
        <v>762</v>
      </c>
      <c r="C253" s="47" t="s">
        <v>763</v>
      </c>
      <c r="D253" s="48" t="s">
        <v>764</v>
      </c>
      <c r="E253" s="49">
        <v>38.192174632945999</v>
      </c>
      <c r="F253" s="50">
        <f t="shared" si="9"/>
        <v>0</v>
      </c>
      <c r="G253" s="40">
        <f t="shared" si="10"/>
        <v>0</v>
      </c>
      <c r="H253" s="51">
        <v>10</v>
      </c>
      <c r="I253" s="51">
        <v>60</v>
      </c>
      <c r="J253" s="52"/>
      <c r="K253" s="43">
        <f t="shared" si="11"/>
        <v>0</v>
      </c>
      <c r="L253" s="44"/>
      <c r="M253" s="45"/>
    </row>
    <row r="254" spans="1:186" s="46" customFormat="1" ht="16.2">
      <c r="A254" s="120"/>
      <c r="B254" s="35" t="s">
        <v>765</v>
      </c>
      <c r="C254" s="47" t="s">
        <v>766</v>
      </c>
      <c r="D254" s="48" t="s">
        <v>767</v>
      </c>
      <c r="E254" s="49">
        <v>59.241037293945318</v>
      </c>
      <c r="F254" s="50">
        <f t="shared" si="9"/>
        <v>0</v>
      </c>
      <c r="G254" s="40">
        <f t="shared" si="10"/>
        <v>0</v>
      </c>
      <c r="H254" s="51">
        <v>20</v>
      </c>
      <c r="I254" s="51">
        <v>20</v>
      </c>
      <c r="J254" s="52"/>
      <c r="K254" s="43">
        <f t="shared" si="11"/>
        <v>0</v>
      </c>
      <c r="L254" s="44"/>
      <c r="M254" s="45"/>
    </row>
    <row r="255" spans="1:186" s="46" customFormat="1" ht="16.2">
      <c r="A255" s="120"/>
      <c r="B255" s="35" t="s">
        <v>768</v>
      </c>
      <c r="C255" s="47" t="s">
        <v>769</v>
      </c>
      <c r="D255" s="48" t="s">
        <v>770</v>
      </c>
      <c r="E255" s="49">
        <v>106.41597851171234</v>
      </c>
      <c r="F255" s="50">
        <f t="shared" si="9"/>
        <v>0</v>
      </c>
      <c r="G255" s="40">
        <f t="shared" si="10"/>
        <v>0</v>
      </c>
      <c r="H255" s="51">
        <v>12</v>
      </c>
      <c r="I255" s="51">
        <v>12</v>
      </c>
      <c r="J255" s="52"/>
      <c r="K255" s="43">
        <f t="shared" si="11"/>
        <v>0</v>
      </c>
      <c r="L255" s="44"/>
      <c r="M255" s="45"/>
    </row>
    <row r="256" spans="1:186" s="46" customFormat="1" ht="16.2">
      <c r="A256" s="120"/>
      <c r="B256" s="35" t="s">
        <v>771</v>
      </c>
      <c r="C256" s="47" t="s">
        <v>772</v>
      </c>
      <c r="D256" s="48" t="s">
        <v>773</v>
      </c>
      <c r="E256" s="49">
        <v>262.69967266364364</v>
      </c>
      <c r="F256" s="50">
        <f t="shared" si="9"/>
        <v>0</v>
      </c>
      <c r="G256" s="40">
        <f t="shared" si="10"/>
        <v>0</v>
      </c>
      <c r="H256" s="51">
        <v>4</v>
      </c>
      <c r="I256" s="51">
        <v>4</v>
      </c>
      <c r="J256" s="52"/>
      <c r="K256" s="43">
        <f t="shared" si="11"/>
        <v>0</v>
      </c>
      <c r="L256" s="44"/>
      <c r="M256" s="45"/>
    </row>
    <row r="257" spans="1:186" s="46" customFormat="1" ht="16.8" thickBot="1">
      <c r="A257" s="121"/>
      <c r="B257" s="53" t="s">
        <v>774</v>
      </c>
      <c r="C257" s="54" t="s">
        <v>775</v>
      </c>
      <c r="D257" s="55" t="s">
        <v>776</v>
      </c>
      <c r="E257" s="56">
        <v>383.87452167398641</v>
      </c>
      <c r="F257" s="57">
        <f t="shared" si="9"/>
        <v>0</v>
      </c>
      <c r="G257" s="58">
        <f t="shared" si="10"/>
        <v>0</v>
      </c>
      <c r="H257" s="59">
        <v>0</v>
      </c>
      <c r="I257" s="59">
        <v>0</v>
      </c>
      <c r="J257" s="60"/>
      <c r="K257" s="61">
        <f t="shared" si="11"/>
        <v>0</v>
      </c>
      <c r="L257" s="44"/>
      <c r="M257" s="45"/>
    </row>
    <row r="258" spans="1:186" s="46" customFormat="1" ht="16.2">
      <c r="A258" s="122"/>
      <c r="B258" s="35" t="s">
        <v>777</v>
      </c>
      <c r="C258" s="36" t="s">
        <v>778</v>
      </c>
      <c r="D258" s="37" t="s">
        <v>779</v>
      </c>
      <c r="E258" s="38">
        <v>2.4255525332010914</v>
      </c>
      <c r="F258" s="39">
        <f t="shared" si="9"/>
        <v>0</v>
      </c>
      <c r="G258" s="40">
        <f t="shared" si="10"/>
        <v>0</v>
      </c>
      <c r="H258" s="41">
        <v>50</v>
      </c>
      <c r="I258" s="41">
        <v>400</v>
      </c>
      <c r="J258" s="42"/>
      <c r="K258" s="43">
        <f t="shared" si="11"/>
        <v>0</v>
      </c>
      <c r="L258" s="44"/>
      <c r="M258" s="45"/>
    </row>
    <row r="259" spans="1:186" s="46" customFormat="1" ht="16.2">
      <c r="A259" s="120"/>
      <c r="B259" s="35" t="s">
        <v>780</v>
      </c>
      <c r="C259" s="47" t="s">
        <v>781</v>
      </c>
      <c r="D259" s="48" t="s">
        <v>782</v>
      </c>
      <c r="E259" s="49">
        <v>3.7411064495135489</v>
      </c>
      <c r="F259" s="50">
        <f t="shared" si="9"/>
        <v>0</v>
      </c>
      <c r="G259" s="40">
        <f t="shared" si="10"/>
        <v>0</v>
      </c>
      <c r="H259" s="51">
        <v>50</v>
      </c>
      <c r="I259" s="51">
        <v>200</v>
      </c>
      <c r="J259" s="52"/>
      <c r="K259" s="43">
        <f t="shared" si="11"/>
        <v>0</v>
      </c>
      <c r="L259" s="44"/>
      <c r="M259" s="45"/>
    </row>
    <row r="260" spans="1:186" s="46" customFormat="1" ht="16.2">
      <c r="A260" s="120"/>
      <c r="B260" s="35" t="s">
        <v>783</v>
      </c>
      <c r="C260" s="47" t="s">
        <v>784</v>
      </c>
      <c r="D260" s="48" t="s">
        <v>785</v>
      </c>
      <c r="E260" s="49">
        <v>4.5016610573816873</v>
      </c>
      <c r="F260" s="50">
        <f t="shared" si="9"/>
        <v>0</v>
      </c>
      <c r="G260" s="40">
        <f t="shared" si="10"/>
        <v>0</v>
      </c>
      <c r="H260" s="51">
        <v>50</v>
      </c>
      <c r="I260" s="51">
        <v>300</v>
      </c>
      <c r="J260" s="52"/>
      <c r="K260" s="43">
        <f t="shared" si="11"/>
        <v>0</v>
      </c>
      <c r="L260" s="44"/>
      <c r="M260" s="45"/>
    </row>
    <row r="261" spans="1:186" s="46" customFormat="1" ht="16.2">
      <c r="A261" s="120"/>
      <c r="B261" s="35" t="s">
        <v>786</v>
      </c>
      <c r="C261" s="47" t="s">
        <v>787</v>
      </c>
      <c r="D261" s="48" t="s">
        <v>788</v>
      </c>
      <c r="E261" s="49">
        <v>6.2899921623689332</v>
      </c>
      <c r="F261" s="50">
        <f t="shared" ref="F261:F324" si="12">$F$2</f>
        <v>0</v>
      </c>
      <c r="G261" s="40">
        <f t="shared" si="10"/>
        <v>0</v>
      </c>
      <c r="H261" s="51">
        <v>25</v>
      </c>
      <c r="I261" s="51">
        <v>150</v>
      </c>
      <c r="J261" s="52"/>
      <c r="K261" s="43">
        <f t="shared" si="11"/>
        <v>0</v>
      </c>
      <c r="L261" s="44"/>
      <c r="M261" s="45"/>
    </row>
    <row r="262" spans="1:186" s="46" customFormat="1" ht="16.2">
      <c r="A262" s="120"/>
      <c r="B262" s="35" t="s">
        <v>789</v>
      </c>
      <c r="C262" s="47" t="s">
        <v>790</v>
      </c>
      <c r="D262" s="48" t="s">
        <v>791</v>
      </c>
      <c r="E262" s="49">
        <v>7.872767967932357</v>
      </c>
      <c r="F262" s="50">
        <f t="shared" si="12"/>
        <v>0</v>
      </c>
      <c r="G262" s="40">
        <f t="shared" ref="G262:G325" si="13">IFERROR(F262*E262,"-")</f>
        <v>0</v>
      </c>
      <c r="H262" s="51">
        <v>25</v>
      </c>
      <c r="I262" s="51">
        <v>100</v>
      </c>
      <c r="J262" s="52"/>
      <c r="K262" s="43">
        <f t="shared" ref="K262:K325" si="14">IFERROR(G262*J262,0)</f>
        <v>0</v>
      </c>
      <c r="L262" s="44"/>
      <c r="M262" s="45"/>
    </row>
    <row r="263" spans="1:186" s="46" customFormat="1" ht="16.2">
      <c r="A263" s="120"/>
      <c r="B263" s="35" t="s">
        <v>792</v>
      </c>
      <c r="C263" s="47" t="s">
        <v>793</v>
      </c>
      <c r="D263" s="48" t="s">
        <v>794</v>
      </c>
      <c r="E263" s="49">
        <v>10.277764971191067</v>
      </c>
      <c r="F263" s="50">
        <f t="shared" si="12"/>
        <v>0</v>
      </c>
      <c r="G263" s="40">
        <f t="shared" si="13"/>
        <v>0</v>
      </c>
      <c r="H263" s="51">
        <v>25</v>
      </c>
      <c r="I263" s="51">
        <v>100</v>
      </c>
      <c r="J263" s="52"/>
      <c r="K263" s="43">
        <f t="shared" si="14"/>
        <v>0</v>
      </c>
      <c r="L263" s="44"/>
      <c r="M263" s="45"/>
    </row>
    <row r="264" spans="1:186" s="46" customFormat="1" ht="16.2">
      <c r="A264" s="120"/>
      <c r="B264" s="35" t="s">
        <v>795</v>
      </c>
      <c r="C264" s="47" t="s">
        <v>796</v>
      </c>
      <c r="D264" s="48" t="s">
        <v>797</v>
      </c>
      <c r="E264" s="49">
        <v>26.76329998498154</v>
      </c>
      <c r="F264" s="50">
        <f t="shared" si="12"/>
        <v>0</v>
      </c>
      <c r="G264" s="40">
        <f t="shared" si="13"/>
        <v>0</v>
      </c>
      <c r="H264" s="51">
        <v>10</v>
      </c>
      <c r="I264" s="51">
        <v>40</v>
      </c>
      <c r="J264" s="52"/>
      <c r="K264" s="43">
        <f t="shared" si="14"/>
        <v>0</v>
      </c>
      <c r="L264" s="44"/>
      <c r="M264" s="45"/>
    </row>
    <row r="265" spans="1:186" s="46" customFormat="1" ht="16.2">
      <c r="A265" s="120"/>
      <c r="B265" s="35" t="s">
        <v>798</v>
      </c>
      <c r="C265" s="47" t="s">
        <v>799</v>
      </c>
      <c r="D265" s="48" t="s">
        <v>800</v>
      </c>
      <c r="E265" s="49">
        <v>41.522170483611909</v>
      </c>
      <c r="F265" s="50">
        <f t="shared" si="12"/>
        <v>0</v>
      </c>
      <c r="G265" s="40">
        <f t="shared" si="13"/>
        <v>0</v>
      </c>
      <c r="H265" s="51">
        <v>15</v>
      </c>
      <c r="I265" s="51">
        <v>15</v>
      </c>
      <c r="J265" s="52"/>
      <c r="K265" s="43">
        <f t="shared" si="14"/>
        <v>0</v>
      </c>
      <c r="L265" s="44"/>
      <c r="M265" s="45"/>
    </row>
    <row r="266" spans="1:186" s="46" customFormat="1" ht="16.2">
      <c r="A266" s="120"/>
      <c r="B266" s="35" t="s">
        <v>801</v>
      </c>
      <c r="C266" s="47" t="s">
        <v>802</v>
      </c>
      <c r="D266" s="48" t="s">
        <v>803</v>
      </c>
      <c r="E266" s="49">
        <v>74.431573921365697</v>
      </c>
      <c r="F266" s="50">
        <f t="shared" si="12"/>
        <v>0</v>
      </c>
      <c r="G266" s="40">
        <f t="shared" si="13"/>
        <v>0</v>
      </c>
      <c r="H266" s="51">
        <v>4</v>
      </c>
      <c r="I266" s="51">
        <v>16</v>
      </c>
      <c r="J266" s="52"/>
      <c r="K266" s="43">
        <f t="shared" si="14"/>
        <v>0</v>
      </c>
      <c r="L266" s="44"/>
      <c r="M266" s="45"/>
    </row>
    <row r="267" spans="1:186" s="46" customFormat="1" ht="16.2">
      <c r="A267" s="120"/>
      <c r="B267" s="35" t="s">
        <v>804</v>
      </c>
      <c r="C267" s="47" t="s">
        <v>805</v>
      </c>
      <c r="D267" s="48" t="s">
        <v>806</v>
      </c>
      <c r="E267" s="49">
        <v>147.67092710607326</v>
      </c>
      <c r="F267" s="50">
        <f t="shared" si="12"/>
        <v>0</v>
      </c>
      <c r="G267" s="40">
        <f t="shared" si="13"/>
        <v>0</v>
      </c>
      <c r="H267" s="51">
        <v>10</v>
      </c>
      <c r="I267" s="51">
        <v>10</v>
      </c>
      <c r="J267" s="52"/>
      <c r="K267" s="43">
        <f t="shared" si="14"/>
        <v>0</v>
      </c>
      <c r="L267" s="44"/>
      <c r="M267" s="45"/>
    </row>
    <row r="268" spans="1:186" s="46" customFormat="1" ht="16.2">
      <c r="A268" s="120"/>
      <c r="B268" s="35" t="s">
        <v>807</v>
      </c>
      <c r="C268" s="47" t="s">
        <v>808</v>
      </c>
      <c r="D268" s="48" t="s">
        <v>809</v>
      </c>
      <c r="E268" s="49">
        <v>183.93088192443534</v>
      </c>
      <c r="F268" s="50">
        <f t="shared" si="12"/>
        <v>0</v>
      </c>
      <c r="G268" s="40">
        <f t="shared" si="13"/>
        <v>0</v>
      </c>
      <c r="H268" s="51">
        <v>5</v>
      </c>
      <c r="I268" s="51">
        <v>5</v>
      </c>
      <c r="J268" s="52"/>
      <c r="K268" s="43">
        <f t="shared" si="14"/>
        <v>0</v>
      </c>
      <c r="L268" s="44"/>
      <c r="M268" s="45"/>
    </row>
    <row r="269" spans="1:186" s="46" customFormat="1" ht="16.2">
      <c r="A269" s="120"/>
      <c r="B269" s="35" t="s">
        <v>810</v>
      </c>
      <c r="C269" s="47" t="s">
        <v>811</v>
      </c>
      <c r="D269" s="48" t="s">
        <v>812</v>
      </c>
      <c r="E269" s="49">
        <v>442.35500436006345</v>
      </c>
      <c r="F269" s="50">
        <f t="shared" si="12"/>
        <v>0</v>
      </c>
      <c r="G269" s="40">
        <f t="shared" si="13"/>
        <v>0</v>
      </c>
      <c r="H269" s="51">
        <v>6</v>
      </c>
      <c r="I269" s="51">
        <v>6</v>
      </c>
      <c r="J269" s="52"/>
      <c r="K269" s="43">
        <f t="shared" si="14"/>
        <v>0</v>
      </c>
      <c r="L269" s="44"/>
      <c r="M269" s="45"/>
    </row>
    <row r="270" spans="1:186" s="46" customFormat="1" ht="16.8" thickBot="1">
      <c r="A270" s="121"/>
      <c r="B270" s="35" t="s">
        <v>813</v>
      </c>
      <c r="C270" s="65" t="s">
        <v>814</v>
      </c>
      <c r="D270" s="66" t="s">
        <v>815</v>
      </c>
      <c r="E270" s="67">
        <v>1151.561898432132</v>
      </c>
      <c r="F270" s="68">
        <f t="shared" si="12"/>
        <v>0</v>
      </c>
      <c r="G270" s="69">
        <f t="shared" si="13"/>
        <v>0</v>
      </c>
      <c r="H270" s="70">
        <v>4</v>
      </c>
      <c r="I270" s="70">
        <v>4</v>
      </c>
      <c r="J270" s="71"/>
      <c r="K270" s="72">
        <f t="shared" si="14"/>
        <v>0</v>
      </c>
      <c r="L270" s="44"/>
      <c r="M270" s="45"/>
    </row>
    <row r="271" spans="1:186" s="46" customFormat="1" ht="31.2">
      <c r="A271" s="122"/>
      <c r="B271" s="73" t="s">
        <v>816</v>
      </c>
      <c r="C271" s="74" t="s">
        <v>817</v>
      </c>
      <c r="D271" s="75" t="s">
        <v>818</v>
      </c>
      <c r="E271" s="76">
        <v>16.444423953905705</v>
      </c>
      <c r="F271" s="77">
        <f t="shared" si="12"/>
        <v>0</v>
      </c>
      <c r="G271" s="78">
        <f t="shared" si="13"/>
        <v>0</v>
      </c>
      <c r="H271" s="79">
        <v>20</v>
      </c>
      <c r="I271" s="79">
        <v>80</v>
      </c>
      <c r="J271" s="80"/>
      <c r="K271" s="81">
        <f t="shared" si="14"/>
        <v>0</v>
      </c>
      <c r="L271" s="44"/>
      <c r="M271" s="45"/>
      <c r="FH271" s="64"/>
      <c r="FI271" s="64"/>
      <c r="FJ271" s="64"/>
      <c r="FK271" s="64"/>
      <c r="FL271" s="64"/>
      <c r="FM271" s="64"/>
      <c r="FN271" s="64"/>
      <c r="FO271" s="64"/>
      <c r="FP271" s="64"/>
      <c r="FQ271" s="64"/>
      <c r="FR271" s="64"/>
      <c r="FS271" s="64"/>
      <c r="FT271" s="64"/>
      <c r="FU271" s="64"/>
      <c r="FV271" s="64"/>
      <c r="FW271" s="64"/>
      <c r="FX271" s="64"/>
      <c r="FY271" s="64"/>
      <c r="FZ271" s="64"/>
      <c r="GA271" s="64"/>
      <c r="GB271" s="64"/>
      <c r="GC271" s="64"/>
      <c r="GD271" s="64"/>
    </row>
    <row r="272" spans="1:186" s="46" customFormat="1" ht="31.2">
      <c r="A272" s="120"/>
      <c r="B272" s="35" t="s">
        <v>819</v>
      </c>
      <c r="C272" s="47" t="s">
        <v>820</v>
      </c>
      <c r="D272" s="48" t="s">
        <v>821</v>
      </c>
      <c r="E272" s="49">
        <v>42.817168869981984</v>
      </c>
      <c r="F272" s="50">
        <f t="shared" si="12"/>
        <v>0</v>
      </c>
      <c r="G272" s="40">
        <f t="shared" si="13"/>
        <v>0</v>
      </c>
      <c r="H272" s="51">
        <v>0</v>
      </c>
      <c r="I272" s="51">
        <v>0</v>
      </c>
      <c r="J272" s="52"/>
      <c r="K272" s="43">
        <f t="shared" si="14"/>
        <v>0</v>
      </c>
      <c r="L272" s="44"/>
      <c r="M272" s="45"/>
      <c r="FH272" s="64"/>
      <c r="FI272" s="64"/>
      <c r="FJ272" s="64"/>
      <c r="FK272" s="64"/>
      <c r="FL272" s="64"/>
      <c r="FM272" s="64"/>
      <c r="FN272" s="64"/>
      <c r="FO272" s="64"/>
      <c r="FP272" s="64"/>
      <c r="FQ272" s="64"/>
      <c r="FR272" s="64"/>
      <c r="FS272" s="64"/>
      <c r="FT272" s="64"/>
      <c r="FU272" s="64"/>
      <c r="FV272" s="64"/>
      <c r="FW272" s="64"/>
      <c r="FX272" s="64"/>
      <c r="FY272" s="64"/>
      <c r="FZ272" s="64"/>
      <c r="GA272" s="64"/>
      <c r="GB272" s="64"/>
      <c r="GC272" s="64"/>
      <c r="GD272" s="64"/>
    </row>
    <row r="273" spans="1:186" s="46" customFormat="1" ht="31.8" thickBot="1">
      <c r="A273" s="121"/>
      <c r="B273" s="53" t="s">
        <v>822</v>
      </c>
      <c r="C273" s="54" t="s">
        <v>823</v>
      </c>
      <c r="D273" s="55" t="s">
        <v>824</v>
      </c>
      <c r="E273" s="56">
        <v>66.435472773779054</v>
      </c>
      <c r="F273" s="57">
        <f t="shared" si="12"/>
        <v>0</v>
      </c>
      <c r="G273" s="58">
        <f t="shared" si="13"/>
        <v>0</v>
      </c>
      <c r="H273" s="59">
        <v>25</v>
      </c>
      <c r="I273" s="59">
        <v>25</v>
      </c>
      <c r="J273" s="60"/>
      <c r="K273" s="61">
        <f t="shared" si="14"/>
        <v>0</v>
      </c>
      <c r="L273" s="44"/>
      <c r="M273" s="45"/>
      <c r="FH273" s="64"/>
      <c r="FI273" s="64"/>
      <c r="FJ273" s="64"/>
      <c r="FK273" s="64"/>
      <c r="FL273" s="64"/>
      <c r="FM273" s="64"/>
      <c r="FN273" s="64"/>
      <c r="FO273" s="64"/>
      <c r="FP273" s="64"/>
      <c r="FQ273" s="64"/>
      <c r="FR273" s="64"/>
      <c r="FS273" s="64"/>
      <c r="FT273" s="64"/>
      <c r="FU273" s="64"/>
      <c r="FV273" s="64"/>
      <c r="FW273" s="64"/>
      <c r="FX273" s="64"/>
      <c r="FY273" s="64"/>
      <c r="FZ273" s="64"/>
      <c r="GA273" s="64"/>
      <c r="GB273" s="64"/>
      <c r="GC273" s="64"/>
      <c r="GD273" s="64"/>
    </row>
    <row r="274" spans="1:186" s="46" customFormat="1" ht="16.2">
      <c r="A274" s="122"/>
      <c r="B274" s="35" t="s">
        <v>825</v>
      </c>
      <c r="C274" s="36" t="s">
        <v>826</v>
      </c>
      <c r="D274" s="37" t="s">
        <v>827</v>
      </c>
      <c r="E274" s="38">
        <v>5.6116596742703226</v>
      </c>
      <c r="F274" s="39">
        <f t="shared" si="12"/>
        <v>0</v>
      </c>
      <c r="G274" s="40">
        <f t="shared" si="13"/>
        <v>0</v>
      </c>
      <c r="H274" s="41">
        <v>50</v>
      </c>
      <c r="I274" s="41">
        <v>200</v>
      </c>
      <c r="J274" s="42"/>
      <c r="K274" s="43">
        <f t="shared" si="14"/>
        <v>0</v>
      </c>
      <c r="L274" s="44"/>
      <c r="M274" s="45"/>
    </row>
    <row r="275" spans="1:186" s="46" customFormat="1" ht="16.2">
      <c r="A275" s="120"/>
      <c r="B275" s="35" t="s">
        <v>828</v>
      </c>
      <c r="C275" s="47" t="s">
        <v>829</v>
      </c>
      <c r="D275" s="48" t="s">
        <v>830</v>
      </c>
      <c r="E275" s="49">
        <v>9.2910995339567233</v>
      </c>
      <c r="F275" s="50">
        <f t="shared" si="12"/>
        <v>0</v>
      </c>
      <c r="G275" s="40">
        <f t="shared" si="13"/>
        <v>0</v>
      </c>
      <c r="H275" s="51">
        <v>50</v>
      </c>
      <c r="I275" s="51">
        <v>200</v>
      </c>
      <c r="J275" s="52"/>
      <c r="K275" s="43">
        <f t="shared" si="14"/>
        <v>0</v>
      </c>
      <c r="L275" s="44"/>
      <c r="M275" s="45"/>
    </row>
    <row r="276" spans="1:186" s="46" customFormat="1" ht="16.2">
      <c r="A276" s="120"/>
      <c r="B276" s="35" t="s">
        <v>831</v>
      </c>
      <c r="C276" s="47" t="s">
        <v>832</v>
      </c>
      <c r="D276" s="48" t="s">
        <v>833</v>
      </c>
      <c r="E276" s="49">
        <v>11.572763357561142</v>
      </c>
      <c r="F276" s="50">
        <f t="shared" si="12"/>
        <v>0</v>
      </c>
      <c r="G276" s="40">
        <f t="shared" si="13"/>
        <v>0</v>
      </c>
      <c r="H276" s="51">
        <v>25</v>
      </c>
      <c r="I276" s="51">
        <v>100</v>
      </c>
      <c r="J276" s="52"/>
      <c r="K276" s="43">
        <f t="shared" si="14"/>
        <v>0</v>
      </c>
      <c r="L276" s="44"/>
      <c r="M276" s="45"/>
    </row>
    <row r="277" spans="1:186" s="46" customFormat="1" ht="16.2">
      <c r="A277" s="120"/>
      <c r="B277" s="35" t="s">
        <v>834</v>
      </c>
      <c r="C277" s="47" t="s">
        <v>835</v>
      </c>
      <c r="D277" s="48" t="s">
        <v>836</v>
      </c>
      <c r="E277" s="49">
        <v>15.293314277132309</v>
      </c>
      <c r="F277" s="50">
        <f t="shared" si="12"/>
        <v>0</v>
      </c>
      <c r="G277" s="40">
        <f t="shared" si="13"/>
        <v>0</v>
      </c>
      <c r="H277" s="51">
        <v>50</v>
      </c>
      <c r="I277" s="51">
        <v>50</v>
      </c>
      <c r="J277" s="52"/>
      <c r="K277" s="43">
        <f t="shared" si="14"/>
        <v>0</v>
      </c>
      <c r="L277" s="44"/>
      <c r="M277" s="45"/>
    </row>
    <row r="278" spans="1:186" s="46" customFormat="1" ht="16.2">
      <c r="A278" s="120"/>
      <c r="B278" s="35" t="s">
        <v>837</v>
      </c>
      <c r="C278" s="47" t="s">
        <v>838</v>
      </c>
      <c r="D278" s="48" t="s">
        <v>839</v>
      </c>
      <c r="E278" s="49">
        <v>17.348867271370523</v>
      </c>
      <c r="F278" s="50">
        <f t="shared" si="12"/>
        <v>0</v>
      </c>
      <c r="G278" s="40">
        <f t="shared" si="13"/>
        <v>0</v>
      </c>
      <c r="H278" s="51">
        <v>25</v>
      </c>
      <c r="I278" s="51">
        <v>25</v>
      </c>
      <c r="J278" s="52"/>
      <c r="K278" s="43">
        <f t="shared" si="14"/>
        <v>0</v>
      </c>
      <c r="L278" s="44"/>
      <c r="M278" s="45"/>
    </row>
    <row r="279" spans="1:186" s="46" customFormat="1" ht="16.2">
      <c r="A279" s="120"/>
      <c r="B279" s="35" t="s">
        <v>840</v>
      </c>
      <c r="C279" s="47" t="s">
        <v>841</v>
      </c>
      <c r="D279" s="48" t="s">
        <v>842</v>
      </c>
      <c r="E279" s="49">
        <v>25.571079248323375</v>
      </c>
      <c r="F279" s="50">
        <f t="shared" si="12"/>
        <v>0</v>
      </c>
      <c r="G279" s="40">
        <f t="shared" si="13"/>
        <v>0</v>
      </c>
      <c r="H279" s="51">
        <v>8</v>
      </c>
      <c r="I279" s="51">
        <v>32</v>
      </c>
      <c r="J279" s="52"/>
      <c r="K279" s="43">
        <f t="shared" si="14"/>
        <v>0</v>
      </c>
      <c r="L279" s="44"/>
      <c r="M279" s="45"/>
    </row>
    <row r="280" spans="1:186" s="46" customFormat="1" ht="16.2">
      <c r="A280" s="120"/>
      <c r="B280" s="35" t="s">
        <v>843</v>
      </c>
      <c r="C280" s="47" t="s">
        <v>844</v>
      </c>
      <c r="D280" s="48" t="s">
        <v>845</v>
      </c>
      <c r="E280" s="49">
        <v>54.246043517946461</v>
      </c>
      <c r="F280" s="50">
        <f t="shared" si="12"/>
        <v>0</v>
      </c>
      <c r="G280" s="40">
        <f t="shared" si="13"/>
        <v>0</v>
      </c>
      <c r="H280" s="51">
        <v>10</v>
      </c>
      <c r="I280" s="51">
        <v>10</v>
      </c>
      <c r="J280" s="52"/>
      <c r="K280" s="43">
        <f t="shared" si="14"/>
        <v>0</v>
      </c>
      <c r="L280" s="44"/>
      <c r="M280" s="45"/>
    </row>
    <row r="281" spans="1:186" s="46" customFormat="1" ht="16.2">
      <c r="A281" s="120"/>
      <c r="B281" s="35" t="s">
        <v>846</v>
      </c>
      <c r="C281" s="47" t="s">
        <v>847</v>
      </c>
      <c r="D281" s="48" t="s">
        <v>848</v>
      </c>
      <c r="E281" s="49">
        <v>66.558805953433364</v>
      </c>
      <c r="F281" s="50">
        <f t="shared" si="12"/>
        <v>0</v>
      </c>
      <c r="G281" s="40">
        <f t="shared" si="13"/>
        <v>0</v>
      </c>
      <c r="H281" s="51">
        <v>6</v>
      </c>
      <c r="I281" s="51">
        <v>6</v>
      </c>
      <c r="J281" s="52"/>
      <c r="K281" s="43">
        <f t="shared" si="14"/>
        <v>0</v>
      </c>
      <c r="L281" s="44"/>
      <c r="M281" s="45"/>
    </row>
    <row r="282" spans="1:186" s="46" customFormat="1" ht="16.2">
      <c r="A282" s="120"/>
      <c r="B282" s="35" t="s">
        <v>849</v>
      </c>
      <c r="C282" s="47" t="s">
        <v>850</v>
      </c>
      <c r="D282" s="48" t="s">
        <v>851</v>
      </c>
      <c r="E282" s="49">
        <v>98.584321603664719</v>
      </c>
      <c r="F282" s="50">
        <f t="shared" si="12"/>
        <v>0</v>
      </c>
      <c r="G282" s="40">
        <f t="shared" si="13"/>
        <v>0</v>
      </c>
      <c r="H282" s="51">
        <v>6</v>
      </c>
      <c r="I282" s="51">
        <v>6</v>
      </c>
      <c r="J282" s="52"/>
      <c r="K282" s="43">
        <f t="shared" si="14"/>
        <v>0</v>
      </c>
      <c r="L282" s="44"/>
      <c r="M282" s="45"/>
    </row>
    <row r="283" spans="1:186" s="46" customFormat="1" ht="16.8" thickBot="1">
      <c r="A283" s="121"/>
      <c r="B283" s="35" t="s">
        <v>852</v>
      </c>
      <c r="C283" s="65" t="s">
        <v>853</v>
      </c>
      <c r="D283" s="66" t="s">
        <v>854</v>
      </c>
      <c r="E283" s="67">
        <v>1388.2588257186621</v>
      </c>
      <c r="F283" s="68">
        <f t="shared" si="12"/>
        <v>0</v>
      </c>
      <c r="G283" s="69">
        <f t="shared" si="13"/>
        <v>0</v>
      </c>
      <c r="H283" s="70">
        <v>2</v>
      </c>
      <c r="I283" s="70">
        <v>2</v>
      </c>
      <c r="J283" s="71"/>
      <c r="K283" s="72">
        <f t="shared" si="14"/>
        <v>0</v>
      </c>
      <c r="L283" s="44"/>
      <c r="M283" s="45"/>
    </row>
    <row r="284" spans="1:186" s="46" customFormat="1" ht="16.2">
      <c r="A284" s="122"/>
      <c r="B284" s="73" t="s">
        <v>855</v>
      </c>
      <c r="C284" s="74" t="s">
        <v>856</v>
      </c>
      <c r="D284" s="75" t="s">
        <v>857</v>
      </c>
      <c r="E284" s="76">
        <v>21.603861969443621</v>
      </c>
      <c r="F284" s="77">
        <f t="shared" si="12"/>
        <v>0</v>
      </c>
      <c r="G284" s="78">
        <f t="shared" si="13"/>
        <v>0</v>
      </c>
      <c r="H284" s="79">
        <v>50</v>
      </c>
      <c r="I284" s="79">
        <v>300</v>
      </c>
      <c r="J284" s="80"/>
      <c r="K284" s="81">
        <f t="shared" si="14"/>
        <v>0</v>
      </c>
      <c r="L284" s="44"/>
      <c r="M284" s="45"/>
    </row>
    <row r="285" spans="1:186" s="46" customFormat="1" ht="16.2">
      <c r="A285" s="120"/>
      <c r="B285" s="35" t="s">
        <v>858</v>
      </c>
      <c r="C285" s="47" t="s">
        <v>859</v>
      </c>
      <c r="D285" s="48" t="s">
        <v>860</v>
      </c>
      <c r="E285" s="49">
        <v>39.466617489373697</v>
      </c>
      <c r="F285" s="50">
        <f t="shared" si="12"/>
        <v>0</v>
      </c>
      <c r="G285" s="40">
        <f t="shared" si="13"/>
        <v>0</v>
      </c>
      <c r="H285" s="51">
        <v>10</v>
      </c>
      <c r="I285" s="51">
        <v>40</v>
      </c>
      <c r="J285" s="52"/>
      <c r="K285" s="43">
        <f t="shared" si="14"/>
        <v>0</v>
      </c>
      <c r="L285" s="44"/>
      <c r="M285" s="45"/>
    </row>
    <row r="286" spans="1:186" s="46" customFormat="1" ht="16.2">
      <c r="A286" s="120"/>
      <c r="B286" s="35" t="s">
        <v>861</v>
      </c>
      <c r="C286" s="47" t="s">
        <v>862</v>
      </c>
      <c r="D286" s="48" t="s">
        <v>863</v>
      </c>
      <c r="E286" s="49">
        <v>39.466617489373697</v>
      </c>
      <c r="F286" s="50">
        <f t="shared" si="12"/>
        <v>0</v>
      </c>
      <c r="G286" s="40">
        <f t="shared" si="13"/>
        <v>0</v>
      </c>
      <c r="H286" s="51">
        <v>10</v>
      </c>
      <c r="I286" s="51">
        <v>40</v>
      </c>
      <c r="J286" s="52"/>
      <c r="K286" s="43">
        <f t="shared" si="14"/>
        <v>0</v>
      </c>
      <c r="L286" s="44"/>
      <c r="M286" s="45"/>
    </row>
    <row r="287" spans="1:186" s="46" customFormat="1" ht="16.2">
      <c r="A287" s="120"/>
      <c r="B287" s="35" t="s">
        <v>864</v>
      </c>
      <c r="C287" s="47" t="s">
        <v>865</v>
      </c>
      <c r="D287" s="48" t="s">
        <v>866</v>
      </c>
      <c r="E287" s="49">
        <v>99.550431510956699</v>
      </c>
      <c r="F287" s="50">
        <f t="shared" si="12"/>
        <v>0</v>
      </c>
      <c r="G287" s="40">
        <f t="shared" si="13"/>
        <v>0</v>
      </c>
      <c r="H287" s="51">
        <v>18</v>
      </c>
      <c r="I287" s="51">
        <v>18</v>
      </c>
      <c r="J287" s="52"/>
      <c r="K287" s="43">
        <f t="shared" si="14"/>
        <v>0</v>
      </c>
      <c r="L287" s="44"/>
      <c r="M287" s="45"/>
    </row>
    <row r="288" spans="1:186" s="46" customFormat="1" ht="16.2">
      <c r="A288" s="120"/>
      <c r="B288" s="35" t="s">
        <v>867</v>
      </c>
      <c r="C288" s="47" t="s">
        <v>868</v>
      </c>
      <c r="D288" s="48" t="s">
        <v>869</v>
      </c>
      <c r="E288" s="49">
        <v>99.550431510956699</v>
      </c>
      <c r="F288" s="50">
        <f t="shared" si="12"/>
        <v>0</v>
      </c>
      <c r="G288" s="40">
        <f t="shared" si="13"/>
        <v>0</v>
      </c>
      <c r="H288" s="51">
        <v>15</v>
      </c>
      <c r="I288" s="51">
        <v>15</v>
      </c>
      <c r="J288" s="52"/>
      <c r="K288" s="43">
        <f t="shared" si="14"/>
        <v>0</v>
      </c>
      <c r="L288" s="44"/>
      <c r="M288" s="45"/>
    </row>
    <row r="289" spans="1:13" s="46" customFormat="1" ht="16.2">
      <c r="A289" s="120"/>
      <c r="B289" s="35" t="s">
        <v>870</v>
      </c>
      <c r="C289" s="47" t="s">
        <v>871</v>
      </c>
      <c r="D289" s="48" t="s">
        <v>872</v>
      </c>
      <c r="E289" s="49">
        <v>99.550431510956699</v>
      </c>
      <c r="F289" s="50">
        <f t="shared" si="12"/>
        <v>0</v>
      </c>
      <c r="G289" s="40">
        <f t="shared" si="13"/>
        <v>0</v>
      </c>
      <c r="H289" s="51">
        <v>12</v>
      </c>
      <c r="I289" s="51">
        <v>12</v>
      </c>
      <c r="J289" s="52"/>
      <c r="K289" s="43">
        <f t="shared" si="14"/>
        <v>0</v>
      </c>
      <c r="L289" s="44"/>
      <c r="M289" s="45"/>
    </row>
    <row r="290" spans="1:13" s="46" customFormat="1" ht="16.2">
      <c r="A290" s="120"/>
      <c r="B290" s="35" t="s">
        <v>873</v>
      </c>
      <c r="C290" s="47" t="s">
        <v>874</v>
      </c>
      <c r="D290" s="48" t="s">
        <v>875</v>
      </c>
      <c r="E290" s="49">
        <v>96.939879208274149</v>
      </c>
      <c r="F290" s="50">
        <f t="shared" si="12"/>
        <v>0</v>
      </c>
      <c r="G290" s="40">
        <f t="shared" si="13"/>
        <v>0</v>
      </c>
      <c r="H290" s="51">
        <v>8</v>
      </c>
      <c r="I290" s="51">
        <v>8</v>
      </c>
      <c r="J290" s="52"/>
      <c r="K290" s="43">
        <f t="shared" si="14"/>
        <v>0</v>
      </c>
      <c r="L290" s="44"/>
      <c r="M290" s="45"/>
    </row>
    <row r="291" spans="1:13" s="46" customFormat="1" ht="16.2">
      <c r="A291" s="120"/>
      <c r="B291" s="35" t="s">
        <v>876</v>
      </c>
      <c r="C291" s="47" t="s">
        <v>877</v>
      </c>
      <c r="D291" s="48" t="s">
        <v>878</v>
      </c>
      <c r="E291" s="49">
        <v>171.33034206975506</v>
      </c>
      <c r="F291" s="50">
        <f t="shared" si="12"/>
        <v>0</v>
      </c>
      <c r="G291" s="40">
        <f t="shared" si="13"/>
        <v>0</v>
      </c>
      <c r="H291" s="51">
        <v>6</v>
      </c>
      <c r="I291" s="51">
        <v>6</v>
      </c>
      <c r="J291" s="52"/>
      <c r="K291" s="43">
        <f t="shared" si="14"/>
        <v>0</v>
      </c>
      <c r="L291" s="44"/>
      <c r="M291" s="45"/>
    </row>
    <row r="292" spans="1:13" s="46" customFormat="1" ht="16.2">
      <c r="A292" s="120"/>
      <c r="B292" s="35" t="s">
        <v>879</v>
      </c>
      <c r="C292" s="47" t="s">
        <v>880</v>
      </c>
      <c r="D292" s="48" t="s">
        <v>881</v>
      </c>
      <c r="E292" s="49">
        <v>171.33034206975506</v>
      </c>
      <c r="F292" s="50">
        <f t="shared" si="12"/>
        <v>0</v>
      </c>
      <c r="G292" s="40">
        <f t="shared" si="13"/>
        <v>0</v>
      </c>
      <c r="H292" s="51">
        <v>5</v>
      </c>
      <c r="I292" s="51">
        <v>5</v>
      </c>
      <c r="J292" s="52"/>
      <c r="K292" s="43">
        <f t="shared" si="14"/>
        <v>0</v>
      </c>
      <c r="L292" s="44"/>
      <c r="M292" s="45"/>
    </row>
    <row r="293" spans="1:13" s="46" customFormat="1" ht="16.2">
      <c r="A293" s="120"/>
      <c r="B293" s="35" t="s">
        <v>882</v>
      </c>
      <c r="C293" s="47" t="s">
        <v>883</v>
      </c>
      <c r="D293" s="48" t="s">
        <v>884</v>
      </c>
      <c r="E293" s="49">
        <v>917.29052367880274</v>
      </c>
      <c r="F293" s="50">
        <f t="shared" si="12"/>
        <v>0</v>
      </c>
      <c r="G293" s="40">
        <f t="shared" si="13"/>
        <v>0</v>
      </c>
      <c r="H293" s="51">
        <v>3</v>
      </c>
      <c r="I293" s="51">
        <v>3</v>
      </c>
      <c r="J293" s="52"/>
      <c r="K293" s="43">
        <f t="shared" si="14"/>
        <v>0</v>
      </c>
      <c r="L293" s="44"/>
      <c r="M293" s="45"/>
    </row>
    <row r="294" spans="1:13" s="46" customFormat="1" ht="16.8" thickBot="1">
      <c r="A294" s="121"/>
      <c r="B294" s="53" t="s">
        <v>885</v>
      </c>
      <c r="C294" s="54" t="s">
        <v>886</v>
      </c>
      <c r="D294" s="55" t="s">
        <v>887</v>
      </c>
      <c r="E294" s="56">
        <v>1095.3836350996016</v>
      </c>
      <c r="F294" s="57">
        <f t="shared" si="12"/>
        <v>0</v>
      </c>
      <c r="G294" s="58">
        <f t="shared" si="13"/>
        <v>0</v>
      </c>
      <c r="H294" s="59">
        <v>2</v>
      </c>
      <c r="I294" s="59">
        <v>2</v>
      </c>
      <c r="J294" s="60"/>
      <c r="K294" s="61">
        <f t="shared" si="14"/>
        <v>0</v>
      </c>
      <c r="L294" s="44"/>
      <c r="M294" s="45"/>
    </row>
    <row r="295" spans="1:13" s="46" customFormat="1" ht="16.2">
      <c r="A295" s="122"/>
      <c r="B295" s="35" t="s">
        <v>888</v>
      </c>
      <c r="C295" s="36" t="s">
        <v>889</v>
      </c>
      <c r="D295" s="37" t="s">
        <v>890</v>
      </c>
      <c r="E295" s="38">
        <v>2.4255525332010914</v>
      </c>
      <c r="F295" s="39">
        <f t="shared" si="12"/>
        <v>0</v>
      </c>
      <c r="G295" s="40">
        <f t="shared" si="13"/>
        <v>0</v>
      </c>
      <c r="H295" s="41">
        <v>50</v>
      </c>
      <c r="I295" s="41">
        <v>600</v>
      </c>
      <c r="J295" s="42"/>
      <c r="K295" s="43">
        <f t="shared" si="14"/>
        <v>0</v>
      </c>
      <c r="L295" s="44"/>
      <c r="M295" s="45"/>
    </row>
    <row r="296" spans="1:13" s="46" customFormat="1" ht="16.2">
      <c r="A296" s="120"/>
      <c r="B296" s="35" t="s">
        <v>891</v>
      </c>
      <c r="C296" s="47" t="s">
        <v>892</v>
      </c>
      <c r="D296" s="48" t="s">
        <v>893</v>
      </c>
      <c r="E296" s="49">
        <v>3.7411064495135489</v>
      </c>
      <c r="F296" s="50">
        <f t="shared" si="12"/>
        <v>0</v>
      </c>
      <c r="G296" s="40">
        <f t="shared" si="13"/>
        <v>0</v>
      </c>
      <c r="H296" s="51">
        <v>50</v>
      </c>
      <c r="I296" s="51">
        <v>200</v>
      </c>
      <c r="J296" s="52"/>
      <c r="K296" s="43">
        <f t="shared" si="14"/>
        <v>0</v>
      </c>
      <c r="L296" s="44"/>
      <c r="M296" s="45"/>
    </row>
    <row r="297" spans="1:13" s="46" customFormat="1" ht="16.2">
      <c r="A297" s="120"/>
      <c r="B297" s="35" t="s">
        <v>894</v>
      </c>
      <c r="C297" s="47" t="s">
        <v>895</v>
      </c>
      <c r="D297" s="48" t="s">
        <v>896</v>
      </c>
      <c r="E297" s="49">
        <v>4.5016610573816873</v>
      </c>
      <c r="F297" s="50">
        <f t="shared" si="12"/>
        <v>0</v>
      </c>
      <c r="G297" s="40">
        <f t="shared" si="13"/>
        <v>0</v>
      </c>
      <c r="H297" s="51">
        <v>50</v>
      </c>
      <c r="I297" s="51">
        <v>200</v>
      </c>
      <c r="J297" s="52"/>
      <c r="K297" s="43">
        <f t="shared" si="14"/>
        <v>0</v>
      </c>
      <c r="L297" s="44"/>
      <c r="M297" s="45"/>
    </row>
    <row r="298" spans="1:13" s="46" customFormat="1" ht="31.2">
      <c r="A298" s="120"/>
      <c r="B298" s="35" t="s">
        <v>897</v>
      </c>
      <c r="C298" s="47" t="s">
        <v>898</v>
      </c>
      <c r="D298" s="48" t="s">
        <v>899</v>
      </c>
      <c r="E298" s="49">
        <v>6.2899921623689332</v>
      </c>
      <c r="F298" s="50">
        <f t="shared" si="12"/>
        <v>0</v>
      </c>
      <c r="G298" s="40">
        <f t="shared" si="13"/>
        <v>0</v>
      </c>
      <c r="H298" s="51">
        <v>25</v>
      </c>
      <c r="I298" s="51">
        <v>100</v>
      </c>
      <c r="J298" s="52"/>
      <c r="K298" s="43">
        <f t="shared" si="14"/>
        <v>0</v>
      </c>
      <c r="L298" s="44"/>
      <c r="M298" s="45"/>
    </row>
    <row r="299" spans="1:13" s="46" customFormat="1" ht="31.2">
      <c r="A299" s="120"/>
      <c r="B299" s="35" t="s">
        <v>900</v>
      </c>
      <c r="C299" s="47" t="s">
        <v>901</v>
      </c>
      <c r="D299" s="48" t="s">
        <v>902</v>
      </c>
      <c r="E299" s="49">
        <v>7.872767967932357</v>
      </c>
      <c r="F299" s="50">
        <f t="shared" si="12"/>
        <v>0</v>
      </c>
      <c r="G299" s="40">
        <f t="shared" si="13"/>
        <v>0</v>
      </c>
      <c r="H299" s="51">
        <v>25</v>
      </c>
      <c r="I299" s="51">
        <v>150</v>
      </c>
      <c r="J299" s="52"/>
      <c r="K299" s="43">
        <f t="shared" si="14"/>
        <v>0</v>
      </c>
      <c r="L299" s="44"/>
      <c r="M299" s="45"/>
    </row>
    <row r="300" spans="1:13" s="46" customFormat="1" ht="16.2">
      <c r="A300" s="120"/>
      <c r="B300" s="35" t="s">
        <v>903</v>
      </c>
      <c r="C300" s="47" t="s">
        <v>904</v>
      </c>
      <c r="D300" s="48" t="s">
        <v>905</v>
      </c>
      <c r="E300" s="49">
        <v>10.277764971191067</v>
      </c>
      <c r="F300" s="50">
        <f t="shared" si="12"/>
        <v>0</v>
      </c>
      <c r="G300" s="40">
        <f t="shared" si="13"/>
        <v>0</v>
      </c>
      <c r="H300" s="51">
        <v>25</v>
      </c>
      <c r="I300" s="51">
        <v>100</v>
      </c>
      <c r="J300" s="52"/>
      <c r="K300" s="43">
        <f t="shared" si="14"/>
        <v>0</v>
      </c>
      <c r="L300" s="44"/>
      <c r="M300" s="45"/>
    </row>
    <row r="301" spans="1:13" s="46" customFormat="1" ht="31.2">
      <c r="A301" s="120"/>
      <c r="B301" s="35" t="s">
        <v>906</v>
      </c>
      <c r="C301" s="47" t="s">
        <v>907</v>
      </c>
      <c r="D301" s="48" t="s">
        <v>908</v>
      </c>
      <c r="E301" s="49">
        <v>33.423291686313348</v>
      </c>
      <c r="F301" s="50">
        <f t="shared" si="12"/>
        <v>0</v>
      </c>
      <c r="G301" s="40">
        <f t="shared" si="13"/>
        <v>0</v>
      </c>
      <c r="H301" s="51">
        <v>10</v>
      </c>
      <c r="I301" s="51">
        <v>40</v>
      </c>
      <c r="J301" s="52"/>
      <c r="K301" s="43">
        <f t="shared" si="14"/>
        <v>0</v>
      </c>
      <c r="L301" s="44"/>
      <c r="M301" s="45"/>
    </row>
    <row r="302" spans="1:13" s="46" customFormat="1" ht="16.2">
      <c r="A302" s="120"/>
      <c r="B302" s="35" t="s">
        <v>909</v>
      </c>
      <c r="C302" s="47" t="s">
        <v>910</v>
      </c>
      <c r="D302" s="48" t="s">
        <v>911</v>
      </c>
      <c r="E302" s="49">
        <v>41.522170483611909</v>
      </c>
      <c r="F302" s="50">
        <f t="shared" si="12"/>
        <v>0</v>
      </c>
      <c r="G302" s="40">
        <f t="shared" si="13"/>
        <v>0</v>
      </c>
      <c r="H302" s="51">
        <v>5</v>
      </c>
      <c r="I302" s="51">
        <v>30</v>
      </c>
      <c r="J302" s="52"/>
      <c r="K302" s="43">
        <f t="shared" si="14"/>
        <v>0</v>
      </c>
      <c r="L302" s="44"/>
      <c r="M302" s="45"/>
    </row>
    <row r="303" spans="1:13" s="46" customFormat="1" ht="16.2">
      <c r="A303" s="120"/>
      <c r="B303" s="35" t="s">
        <v>912</v>
      </c>
      <c r="C303" s="47" t="s">
        <v>913</v>
      </c>
      <c r="D303" s="48" t="s">
        <v>914</v>
      </c>
      <c r="E303" s="49">
        <v>74.431573921365697</v>
      </c>
      <c r="F303" s="50">
        <f t="shared" si="12"/>
        <v>0</v>
      </c>
      <c r="G303" s="40">
        <f t="shared" si="13"/>
        <v>0</v>
      </c>
      <c r="H303" s="51">
        <v>20</v>
      </c>
      <c r="I303" s="51">
        <v>20</v>
      </c>
      <c r="J303" s="52"/>
      <c r="K303" s="43">
        <f t="shared" si="14"/>
        <v>0</v>
      </c>
      <c r="L303" s="44"/>
      <c r="M303" s="45"/>
    </row>
    <row r="304" spans="1:13" s="46" customFormat="1" ht="16.2">
      <c r="A304" s="120"/>
      <c r="B304" s="35" t="s">
        <v>915</v>
      </c>
      <c r="C304" s="47" t="s">
        <v>916</v>
      </c>
      <c r="D304" s="48" t="s">
        <v>917</v>
      </c>
      <c r="E304" s="49">
        <v>229.89304687560181</v>
      </c>
      <c r="F304" s="50">
        <f t="shared" si="12"/>
        <v>0</v>
      </c>
      <c r="G304" s="40">
        <f t="shared" si="13"/>
        <v>0</v>
      </c>
      <c r="H304" s="51">
        <v>8</v>
      </c>
      <c r="I304" s="51">
        <v>8</v>
      </c>
      <c r="J304" s="52"/>
      <c r="K304" s="43">
        <f t="shared" si="14"/>
        <v>0</v>
      </c>
      <c r="L304" s="44"/>
      <c r="M304" s="45"/>
    </row>
    <row r="305" spans="1:13" s="46" customFormat="1" ht="16.2">
      <c r="A305" s="120"/>
      <c r="B305" s="35" t="s">
        <v>918</v>
      </c>
      <c r="C305" s="47" t="s">
        <v>919</v>
      </c>
      <c r="D305" s="48" t="s">
        <v>920</v>
      </c>
      <c r="E305" s="49">
        <v>552.96431098002176</v>
      </c>
      <c r="F305" s="50">
        <f t="shared" si="12"/>
        <v>0</v>
      </c>
      <c r="G305" s="40">
        <f t="shared" si="13"/>
        <v>0</v>
      </c>
      <c r="H305" s="51">
        <v>0</v>
      </c>
      <c r="I305" s="51">
        <v>0</v>
      </c>
      <c r="J305" s="52"/>
      <c r="K305" s="43">
        <f t="shared" si="14"/>
        <v>0</v>
      </c>
      <c r="L305" s="44"/>
      <c r="M305" s="45"/>
    </row>
    <row r="306" spans="1:13" s="46" customFormat="1" ht="16.8" thickBot="1">
      <c r="A306" s="121"/>
      <c r="B306" s="35" t="s">
        <v>921</v>
      </c>
      <c r="C306" s="65" t="s">
        <v>922</v>
      </c>
      <c r="D306" s="66" t="s">
        <v>923</v>
      </c>
      <c r="E306" s="67">
        <v>1454.9820759116344</v>
      </c>
      <c r="F306" s="68">
        <f t="shared" si="12"/>
        <v>0</v>
      </c>
      <c r="G306" s="69">
        <f t="shared" si="13"/>
        <v>0</v>
      </c>
      <c r="H306" s="70">
        <v>4</v>
      </c>
      <c r="I306" s="70">
        <v>4</v>
      </c>
      <c r="J306" s="71"/>
      <c r="K306" s="72">
        <f t="shared" si="14"/>
        <v>0</v>
      </c>
      <c r="L306" s="44"/>
      <c r="M306" s="45"/>
    </row>
    <row r="307" spans="1:13" s="46" customFormat="1" ht="16.2">
      <c r="A307" s="122"/>
      <c r="B307" s="73" t="s">
        <v>924</v>
      </c>
      <c r="C307" s="74" t="s">
        <v>925</v>
      </c>
      <c r="D307" s="75" t="s">
        <v>926</v>
      </c>
      <c r="E307" s="76">
        <v>2.6311078326249131</v>
      </c>
      <c r="F307" s="77">
        <f t="shared" si="12"/>
        <v>0</v>
      </c>
      <c r="G307" s="78">
        <f t="shared" si="13"/>
        <v>0</v>
      </c>
      <c r="H307" s="79">
        <v>50</v>
      </c>
      <c r="I307" s="79">
        <v>600</v>
      </c>
      <c r="J307" s="80"/>
      <c r="K307" s="81">
        <f t="shared" si="14"/>
        <v>0</v>
      </c>
      <c r="L307" s="44"/>
      <c r="M307" s="45"/>
    </row>
    <row r="308" spans="1:13" s="46" customFormat="1" ht="16.2">
      <c r="A308" s="120"/>
      <c r="B308" s="35" t="s">
        <v>927</v>
      </c>
      <c r="C308" s="47" t="s">
        <v>928</v>
      </c>
      <c r="D308" s="48" t="s">
        <v>929</v>
      </c>
      <c r="E308" s="49">
        <v>0.94555437734957826</v>
      </c>
      <c r="F308" s="50">
        <f t="shared" si="12"/>
        <v>0</v>
      </c>
      <c r="G308" s="40">
        <f t="shared" si="13"/>
        <v>0</v>
      </c>
      <c r="H308" s="51">
        <v>50</v>
      </c>
      <c r="I308" s="51">
        <v>600</v>
      </c>
      <c r="J308" s="52"/>
      <c r="K308" s="43">
        <f t="shared" si="14"/>
        <v>0</v>
      </c>
      <c r="L308" s="44"/>
      <c r="M308" s="45"/>
    </row>
    <row r="309" spans="1:13" s="46" customFormat="1" ht="16.2">
      <c r="A309" s="120"/>
      <c r="B309" s="35" t="s">
        <v>930</v>
      </c>
      <c r="C309" s="47" t="s">
        <v>931</v>
      </c>
      <c r="D309" s="48" t="s">
        <v>932</v>
      </c>
      <c r="E309" s="49">
        <v>1.3155539163124566</v>
      </c>
      <c r="F309" s="50">
        <f t="shared" si="12"/>
        <v>0</v>
      </c>
      <c r="G309" s="40">
        <f t="shared" si="13"/>
        <v>0</v>
      </c>
      <c r="H309" s="51">
        <v>50</v>
      </c>
      <c r="I309" s="51">
        <v>400</v>
      </c>
      <c r="J309" s="52"/>
      <c r="K309" s="43">
        <f t="shared" si="14"/>
        <v>0</v>
      </c>
      <c r="L309" s="44"/>
      <c r="M309" s="45"/>
    </row>
    <row r="310" spans="1:13" s="46" customFormat="1" ht="16.2">
      <c r="A310" s="120"/>
      <c r="B310" s="35" t="s">
        <v>933</v>
      </c>
      <c r="C310" s="47" t="s">
        <v>934</v>
      </c>
      <c r="D310" s="48" t="s">
        <v>935</v>
      </c>
      <c r="E310" s="49">
        <v>2.3227748834891808</v>
      </c>
      <c r="F310" s="50">
        <f t="shared" si="12"/>
        <v>0</v>
      </c>
      <c r="G310" s="40">
        <f t="shared" si="13"/>
        <v>0</v>
      </c>
      <c r="H310" s="51">
        <v>50</v>
      </c>
      <c r="I310" s="51">
        <v>200</v>
      </c>
      <c r="J310" s="52"/>
      <c r="K310" s="43">
        <f t="shared" si="14"/>
        <v>0</v>
      </c>
      <c r="L310" s="44"/>
      <c r="M310" s="45"/>
    </row>
    <row r="311" spans="1:13" s="46" customFormat="1" ht="16.2">
      <c r="A311" s="120"/>
      <c r="B311" s="35" t="s">
        <v>936</v>
      </c>
      <c r="C311" s="47" t="s">
        <v>937</v>
      </c>
      <c r="D311" s="48" t="s">
        <v>938</v>
      </c>
      <c r="E311" s="49">
        <v>3.2066626710116126</v>
      </c>
      <c r="F311" s="50">
        <f t="shared" si="12"/>
        <v>0</v>
      </c>
      <c r="G311" s="40">
        <f t="shared" si="13"/>
        <v>0</v>
      </c>
      <c r="H311" s="51">
        <v>25</v>
      </c>
      <c r="I311" s="51">
        <v>150</v>
      </c>
      <c r="J311" s="52"/>
      <c r="K311" s="43">
        <f t="shared" si="14"/>
        <v>0</v>
      </c>
      <c r="L311" s="44"/>
      <c r="M311" s="45"/>
    </row>
    <row r="312" spans="1:13" s="46" customFormat="1" ht="16.2">
      <c r="A312" s="120"/>
      <c r="B312" s="35" t="s">
        <v>939</v>
      </c>
      <c r="C312" s="47" t="s">
        <v>940</v>
      </c>
      <c r="D312" s="48" t="s">
        <v>941</v>
      </c>
      <c r="E312" s="49">
        <v>3.4327735003778153</v>
      </c>
      <c r="F312" s="50">
        <f t="shared" si="12"/>
        <v>0</v>
      </c>
      <c r="G312" s="40">
        <f t="shared" si="13"/>
        <v>0</v>
      </c>
      <c r="H312" s="51">
        <v>25</v>
      </c>
      <c r="I312" s="51">
        <v>100</v>
      </c>
      <c r="J312" s="52"/>
      <c r="K312" s="43">
        <f t="shared" si="14"/>
        <v>0</v>
      </c>
      <c r="L312" s="44"/>
      <c r="M312" s="45"/>
    </row>
    <row r="313" spans="1:13" s="46" customFormat="1" ht="16.2">
      <c r="A313" s="120"/>
      <c r="B313" s="35" t="s">
        <v>942</v>
      </c>
      <c r="C313" s="47" t="s">
        <v>943</v>
      </c>
      <c r="D313" s="48" t="s">
        <v>944</v>
      </c>
      <c r="E313" s="49">
        <v>5.2211046053650616</v>
      </c>
      <c r="F313" s="50">
        <f t="shared" si="12"/>
        <v>0</v>
      </c>
      <c r="G313" s="40">
        <f t="shared" si="13"/>
        <v>0</v>
      </c>
      <c r="H313" s="51">
        <v>25</v>
      </c>
      <c r="I313" s="51">
        <v>100</v>
      </c>
      <c r="J313" s="52"/>
      <c r="K313" s="43">
        <f t="shared" si="14"/>
        <v>0</v>
      </c>
      <c r="L313" s="44"/>
      <c r="M313" s="45"/>
    </row>
    <row r="314" spans="1:13" s="46" customFormat="1" ht="16.2">
      <c r="A314" s="120"/>
      <c r="B314" s="35" t="s">
        <v>945</v>
      </c>
      <c r="C314" s="47" t="s">
        <v>946</v>
      </c>
      <c r="D314" s="48" t="s">
        <v>947</v>
      </c>
      <c r="E314" s="49">
        <v>11.572763357561142</v>
      </c>
      <c r="F314" s="50">
        <f t="shared" si="12"/>
        <v>0</v>
      </c>
      <c r="G314" s="40">
        <f t="shared" si="13"/>
        <v>0</v>
      </c>
      <c r="H314" s="51">
        <v>12</v>
      </c>
      <c r="I314" s="51">
        <v>72</v>
      </c>
      <c r="J314" s="52"/>
      <c r="K314" s="43">
        <f t="shared" si="14"/>
        <v>0</v>
      </c>
      <c r="L314" s="44"/>
      <c r="M314" s="45"/>
    </row>
    <row r="315" spans="1:13" s="46" customFormat="1" ht="16.2">
      <c r="A315" s="120"/>
      <c r="B315" s="35" t="s">
        <v>948</v>
      </c>
      <c r="C315" s="47" t="s">
        <v>949</v>
      </c>
      <c r="D315" s="48" t="s">
        <v>950</v>
      </c>
      <c r="E315" s="49">
        <v>18.129977409181045</v>
      </c>
      <c r="F315" s="50">
        <f t="shared" si="12"/>
        <v>0</v>
      </c>
      <c r="G315" s="40">
        <f t="shared" si="13"/>
        <v>0</v>
      </c>
      <c r="H315" s="51">
        <v>10</v>
      </c>
      <c r="I315" s="51">
        <v>40</v>
      </c>
      <c r="J315" s="52"/>
      <c r="K315" s="43">
        <f t="shared" si="14"/>
        <v>0</v>
      </c>
      <c r="L315" s="44"/>
      <c r="M315" s="45"/>
    </row>
    <row r="316" spans="1:13" s="46" customFormat="1" ht="16.2">
      <c r="A316" s="120"/>
      <c r="B316" s="35" t="s">
        <v>951</v>
      </c>
      <c r="C316" s="47" t="s">
        <v>952</v>
      </c>
      <c r="D316" s="48" t="s">
        <v>953</v>
      </c>
      <c r="E316" s="49">
        <v>26.249411736421987</v>
      </c>
      <c r="F316" s="50">
        <f t="shared" si="12"/>
        <v>0</v>
      </c>
      <c r="G316" s="40">
        <f t="shared" si="13"/>
        <v>0</v>
      </c>
      <c r="H316" s="51">
        <v>6</v>
      </c>
      <c r="I316" s="51">
        <v>24</v>
      </c>
      <c r="J316" s="52"/>
      <c r="K316" s="43">
        <f t="shared" si="14"/>
        <v>0</v>
      </c>
      <c r="L316" s="44"/>
      <c r="M316" s="45"/>
    </row>
    <row r="317" spans="1:13" s="46" customFormat="1" ht="16.2">
      <c r="A317" s="120"/>
      <c r="B317" s="35" t="s">
        <v>954</v>
      </c>
      <c r="C317" s="47" t="s">
        <v>955</v>
      </c>
      <c r="D317" s="48" t="s">
        <v>956</v>
      </c>
      <c r="E317" s="49">
        <v>48.017717945404662</v>
      </c>
      <c r="F317" s="50">
        <f t="shared" si="12"/>
        <v>0</v>
      </c>
      <c r="G317" s="40">
        <f t="shared" si="13"/>
        <v>0</v>
      </c>
      <c r="H317" s="51">
        <v>15</v>
      </c>
      <c r="I317" s="51">
        <v>15</v>
      </c>
      <c r="J317" s="52"/>
      <c r="K317" s="43">
        <f t="shared" si="14"/>
        <v>0</v>
      </c>
      <c r="L317" s="44"/>
      <c r="M317" s="45"/>
    </row>
    <row r="318" spans="1:13" s="46" customFormat="1" ht="16.2">
      <c r="A318" s="120"/>
      <c r="B318" s="35" t="s">
        <v>957</v>
      </c>
      <c r="C318" s="47" t="s">
        <v>958</v>
      </c>
      <c r="D318" s="48" t="s">
        <v>959</v>
      </c>
      <c r="E318" s="49">
        <v>82.941563317511907</v>
      </c>
      <c r="F318" s="50">
        <f t="shared" si="12"/>
        <v>0</v>
      </c>
      <c r="G318" s="40">
        <f t="shared" si="13"/>
        <v>0</v>
      </c>
      <c r="H318" s="51">
        <v>6</v>
      </c>
      <c r="I318" s="51">
        <v>6</v>
      </c>
      <c r="J318" s="52"/>
      <c r="K318" s="43">
        <f t="shared" si="14"/>
        <v>0</v>
      </c>
      <c r="L318" s="44"/>
      <c r="M318" s="45"/>
    </row>
    <row r="319" spans="1:13" s="46" customFormat="1" ht="16.2">
      <c r="A319" s="120"/>
      <c r="B319" s="35" t="s">
        <v>960</v>
      </c>
      <c r="C319" s="87" t="s">
        <v>961</v>
      </c>
      <c r="D319" s="48" t="s">
        <v>962</v>
      </c>
      <c r="E319" s="49">
        <v>154.86536258590698</v>
      </c>
      <c r="F319" s="50">
        <f t="shared" si="12"/>
        <v>0</v>
      </c>
      <c r="G319" s="40">
        <f t="shared" si="13"/>
        <v>0</v>
      </c>
      <c r="H319" s="51">
        <v>8</v>
      </c>
      <c r="I319" s="51">
        <v>8</v>
      </c>
      <c r="J319" s="52"/>
      <c r="K319" s="43">
        <f t="shared" si="14"/>
        <v>0</v>
      </c>
      <c r="L319" s="44"/>
      <c r="M319" s="45"/>
    </row>
    <row r="320" spans="1:13" s="46" customFormat="1" ht="16.2">
      <c r="A320" s="120"/>
      <c r="B320" s="35" t="s">
        <v>963</v>
      </c>
      <c r="C320" s="87" t="s">
        <v>964</v>
      </c>
      <c r="D320" s="48" t="s">
        <v>965</v>
      </c>
      <c r="E320" s="49">
        <v>451.31721541494221</v>
      </c>
      <c r="F320" s="50">
        <f t="shared" si="12"/>
        <v>0</v>
      </c>
      <c r="G320" s="40">
        <f t="shared" si="13"/>
        <v>0</v>
      </c>
      <c r="H320" s="51">
        <v>8</v>
      </c>
      <c r="I320" s="51">
        <v>8</v>
      </c>
      <c r="J320" s="52"/>
      <c r="K320" s="43">
        <f t="shared" si="14"/>
        <v>0</v>
      </c>
      <c r="L320" s="44"/>
      <c r="M320" s="45"/>
    </row>
    <row r="321" spans="1:13" s="46" customFormat="1" ht="16.8" thickBot="1">
      <c r="A321" s="121"/>
      <c r="B321" s="53" t="s">
        <v>966</v>
      </c>
      <c r="C321" s="54" t="s">
        <v>967</v>
      </c>
      <c r="D321" s="55" t="s">
        <v>968</v>
      </c>
      <c r="E321" s="56">
        <v>899.18110179956409</v>
      </c>
      <c r="F321" s="57">
        <f t="shared" si="12"/>
        <v>0</v>
      </c>
      <c r="G321" s="58">
        <f t="shared" si="13"/>
        <v>0</v>
      </c>
      <c r="H321" s="59">
        <v>2</v>
      </c>
      <c r="I321" s="59">
        <v>2</v>
      </c>
      <c r="J321" s="60"/>
      <c r="K321" s="61">
        <f t="shared" si="14"/>
        <v>0</v>
      </c>
      <c r="L321" s="44"/>
      <c r="M321" s="45"/>
    </row>
    <row r="322" spans="1:13" s="46" customFormat="1" ht="16.2">
      <c r="A322" s="122"/>
      <c r="B322" s="35" t="s">
        <v>969</v>
      </c>
      <c r="C322" s="36" t="s">
        <v>970</v>
      </c>
      <c r="D322" s="37" t="s">
        <v>971</v>
      </c>
      <c r="E322" s="38">
        <v>2.4255525332010914</v>
      </c>
      <c r="F322" s="39">
        <f t="shared" si="12"/>
        <v>0</v>
      </c>
      <c r="G322" s="40">
        <f t="shared" si="13"/>
        <v>0</v>
      </c>
      <c r="H322" s="41">
        <v>50</v>
      </c>
      <c r="I322" s="41">
        <v>400</v>
      </c>
      <c r="J322" s="42"/>
      <c r="K322" s="43">
        <f t="shared" si="14"/>
        <v>0</v>
      </c>
      <c r="L322" s="44"/>
      <c r="M322" s="45"/>
    </row>
    <row r="323" spans="1:13" s="46" customFormat="1" ht="16.2">
      <c r="A323" s="120"/>
      <c r="B323" s="35" t="s">
        <v>972</v>
      </c>
      <c r="C323" s="47" t="s">
        <v>973</v>
      </c>
      <c r="D323" s="48" t="s">
        <v>974</v>
      </c>
      <c r="E323" s="49">
        <v>5.7555483838669979</v>
      </c>
      <c r="F323" s="50">
        <f t="shared" si="12"/>
        <v>0</v>
      </c>
      <c r="G323" s="40">
        <f t="shared" si="13"/>
        <v>0</v>
      </c>
      <c r="H323" s="51">
        <v>25</v>
      </c>
      <c r="I323" s="51">
        <v>300</v>
      </c>
      <c r="J323" s="52"/>
      <c r="K323" s="43">
        <f t="shared" si="14"/>
        <v>0</v>
      </c>
      <c r="L323" s="44"/>
      <c r="M323" s="45"/>
    </row>
    <row r="324" spans="1:13" s="46" customFormat="1" ht="16.2">
      <c r="A324" s="120"/>
      <c r="B324" s="35" t="s">
        <v>975</v>
      </c>
      <c r="C324" s="47" t="s">
        <v>976</v>
      </c>
      <c r="D324" s="48" t="s">
        <v>977</v>
      </c>
      <c r="E324" s="49">
        <v>4.1316615184188086</v>
      </c>
      <c r="F324" s="50">
        <f t="shared" si="12"/>
        <v>0</v>
      </c>
      <c r="G324" s="40">
        <f t="shared" si="13"/>
        <v>0</v>
      </c>
      <c r="H324" s="51">
        <v>50</v>
      </c>
      <c r="I324" s="51">
        <v>300</v>
      </c>
      <c r="J324" s="52"/>
      <c r="K324" s="43">
        <f t="shared" si="14"/>
        <v>0</v>
      </c>
      <c r="L324" s="44"/>
      <c r="M324" s="45"/>
    </row>
    <row r="325" spans="1:13" s="46" customFormat="1" ht="16.2">
      <c r="A325" s="120"/>
      <c r="B325" s="35" t="s">
        <v>978</v>
      </c>
      <c r="C325" s="47" t="s">
        <v>979</v>
      </c>
      <c r="D325" s="48" t="s">
        <v>980</v>
      </c>
      <c r="E325" s="49">
        <v>10.873875339520152</v>
      </c>
      <c r="F325" s="50">
        <f t="shared" ref="F325:F388" si="15">$F$2</f>
        <v>0</v>
      </c>
      <c r="G325" s="40">
        <f t="shared" si="13"/>
        <v>0</v>
      </c>
      <c r="H325" s="51">
        <v>25</v>
      </c>
      <c r="I325" s="51">
        <v>150</v>
      </c>
      <c r="J325" s="52"/>
      <c r="K325" s="43">
        <f t="shared" si="14"/>
        <v>0</v>
      </c>
      <c r="L325" s="44"/>
      <c r="M325" s="45"/>
    </row>
    <row r="326" spans="1:13" s="46" customFormat="1" ht="16.2">
      <c r="A326" s="120"/>
      <c r="B326" s="35" t="s">
        <v>981</v>
      </c>
      <c r="C326" s="47" t="s">
        <v>982</v>
      </c>
      <c r="D326" s="48" t="s">
        <v>983</v>
      </c>
      <c r="E326" s="49">
        <v>10.873875339520152</v>
      </c>
      <c r="F326" s="50">
        <f t="shared" si="15"/>
        <v>0</v>
      </c>
      <c r="G326" s="40">
        <f t="shared" ref="G326:G389" si="16">IFERROR(F326*E326,"-")</f>
        <v>0</v>
      </c>
      <c r="H326" s="51">
        <v>25</v>
      </c>
      <c r="I326" s="51">
        <v>150</v>
      </c>
      <c r="J326" s="52"/>
      <c r="K326" s="43">
        <f t="shared" ref="K326:K389" si="17">IFERROR(G326*J326,0)</f>
        <v>0</v>
      </c>
      <c r="L326" s="44"/>
      <c r="M326" s="45"/>
    </row>
    <row r="327" spans="1:13" s="46" customFormat="1" ht="16.2">
      <c r="A327" s="120"/>
      <c r="B327" s="35" t="s">
        <v>984</v>
      </c>
      <c r="C327" s="47" t="s">
        <v>985</v>
      </c>
      <c r="D327" s="48" t="s">
        <v>986</v>
      </c>
      <c r="E327" s="49">
        <v>6.927213590582781</v>
      </c>
      <c r="F327" s="50">
        <f t="shared" si="15"/>
        <v>0</v>
      </c>
      <c r="G327" s="40">
        <f t="shared" si="16"/>
        <v>0</v>
      </c>
      <c r="H327" s="51">
        <v>25</v>
      </c>
      <c r="I327" s="51">
        <v>150</v>
      </c>
      <c r="J327" s="52"/>
      <c r="K327" s="43">
        <f t="shared" si="17"/>
        <v>0</v>
      </c>
      <c r="L327" s="44"/>
      <c r="M327" s="45"/>
    </row>
    <row r="328" spans="1:13" s="46" customFormat="1" ht="16.2">
      <c r="A328" s="120"/>
      <c r="B328" s="35" t="s">
        <v>987</v>
      </c>
      <c r="C328" s="47" t="s">
        <v>988</v>
      </c>
      <c r="D328" s="48" t="s">
        <v>989</v>
      </c>
      <c r="E328" s="49">
        <v>9.0649887045905224</v>
      </c>
      <c r="F328" s="50">
        <f t="shared" si="15"/>
        <v>0</v>
      </c>
      <c r="G328" s="40">
        <f t="shared" si="16"/>
        <v>0</v>
      </c>
      <c r="H328" s="51">
        <v>25</v>
      </c>
      <c r="I328" s="51">
        <v>150</v>
      </c>
      <c r="J328" s="52"/>
      <c r="K328" s="43">
        <f t="shared" si="17"/>
        <v>0</v>
      </c>
      <c r="L328" s="44"/>
      <c r="M328" s="45"/>
    </row>
    <row r="329" spans="1:13" s="46" customFormat="1" ht="16.2">
      <c r="A329" s="120"/>
      <c r="B329" s="35" t="s">
        <v>990</v>
      </c>
      <c r="C329" s="47" t="s">
        <v>991</v>
      </c>
      <c r="D329" s="48" t="s">
        <v>992</v>
      </c>
      <c r="E329" s="49">
        <v>7.3383241894304199</v>
      </c>
      <c r="F329" s="50">
        <f t="shared" si="15"/>
        <v>0</v>
      </c>
      <c r="G329" s="40">
        <f t="shared" si="16"/>
        <v>0</v>
      </c>
      <c r="H329" s="51">
        <v>25</v>
      </c>
      <c r="I329" s="51">
        <v>150</v>
      </c>
      <c r="J329" s="52"/>
      <c r="K329" s="43">
        <f t="shared" si="17"/>
        <v>0</v>
      </c>
      <c r="L329" s="44"/>
      <c r="M329" s="45"/>
    </row>
    <row r="330" spans="1:13" s="46" customFormat="1" ht="16.2">
      <c r="A330" s="120"/>
      <c r="B330" s="35" t="s">
        <v>993</v>
      </c>
      <c r="C330" s="47" t="s">
        <v>994</v>
      </c>
      <c r="D330" s="48" t="s">
        <v>995</v>
      </c>
      <c r="E330" s="49">
        <v>11.346652528194939</v>
      </c>
      <c r="F330" s="50">
        <f t="shared" si="15"/>
        <v>0</v>
      </c>
      <c r="G330" s="40">
        <f t="shared" si="16"/>
        <v>0</v>
      </c>
      <c r="H330" s="51">
        <v>25</v>
      </c>
      <c r="I330" s="51">
        <v>100</v>
      </c>
      <c r="J330" s="52"/>
      <c r="K330" s="43">
        <f t="shared" si="17"/>
        <v>0</v>
      </c>
      <c r="L330" s="44"/>
      <c r="M330" s="45"/>
    </row>
    <row r="331" spans="1:13" s="46" customFormat="1" ht="16.2">
      <c r="A331" s="120"/>
      <c r="B331" s="35" t="s">
        <v>996</v>
      </c>
      <c r="C331" s="47" t="s">
        <v>997</v>
      </c>
      <c r="D331" s="48" t="s">
        <v>998</v>
      </c>
      <c r="E331" s="49">
        <v>7.3383241894304199</v>
      </c>
      <c r="F331" s="50">
        <f t="shared" si="15"/>
        <v>0</v>
      </c>
      <c r="G331" s="40">
        <f t="shared" si="16"/>
        <v>0</v>
      </c>
      <c r="H331" s="51">
        <v>25</v>
      </c>
      <c r="I331" s="51">
        <v>100</v>
      </c>
      <c r="J331" s="52"/>
      <c r="K331" s="43">
        <f t="shared" si="17"/>
        <v>0</v>
      </c>
      <c r="L331" s="44"/>
      <c r="M331" s="45"/>
    </row>
    <row r="332" spans="1:13" s="46" customFormat="1" ht="16.2">
      <c r="A332" s="120"/>
      <c r="B332" s="35" t="s">
        <v>999</v>
      </c>
      <c r="C332" s="47" t="s">
        <v>1000</v>
      </c>
      <c r="D332" s="48" t="s">
        <v>1001</v>
      </c>
      <c r="E332" s="49">
        <v>15.9922022951733</v>
      </c>
      <c r="F332" s="50">
        <f t="shared" si="15"/>
        <v>0</v>
      </c>
      <c r="G332" s="40">
        <f t="shared" si="16"/>
        <v>0</v>
      </c>
      <c r="H332" s="51">
        <v>10</v>
      </c>
      <c r="I332" s="51">
        <v>80</v>
      </c>
      <c r="J332" s="52"/>
      <c r="K332" s="43">
        <f t="shared" si="17"/>
        <v>0</v>
      </c>
      <c r="L332" s="44"/>
      <c r="M332" s="45"/>
    </row>
    <row r="333" spans="1:13" s="46" customFormat="1" ht="16.2">
      <c r="A333" s="120"/>
      <c r="B333" s="35" t="s">
        <v>1002</v>
      </c>
      <c r="C333" s="47" t="s">
        <v>1003</v>
      </c>
      <c r="D333" s="48" t="s">
        <v>1004</v>
      </c>
      <c r="E333" s="49">
        <v>15.9922022951733</v>
      </c>
      <c r="F333" s="50">
        <f t="shared" si="15"/>
        <v>0</v>
      </c>
      <c r="G333" s="40">
        <f t="shared" si="16"/>
        <v>0</v>
      </c>
      <c r="H333" s="51">
        <v>10</v>
      </c>
      <c r="I333" s="51">
        <v>80</v>
      </c>
      <c r="J333" s="52"/>
      <c r="K333" s="43">
        <f t="shared" si="17"/>
        <v>0</v>
      </c>
      <c r="L333" s="44"/>
      <c r="M333" s="45"/>
    </row>
    <row r="334" spans="1:13" s="46" customFormat="1" ht="16.2">
      <c r="A334" s="120"/>
      <c r="B334" s="35" t="s">
        <v>1005</v>
      </c>
      <c r="C334" s="47" t="s">
        <v>1006</v>
      </c>
      <c r="D334" s="48" t="s">
        <v>1007</v>
      </c>
      <c r="E334" s="49">
        <v>16.834979022810966</v>
      </c>
      <c r="F334" s="50">
        <f t="shared" si="15"/>
        <v>0</v>
      </c>
      <c r="G334" s="40">
        <f t="shared" si="16"/>
        <v>0</v>
      </c>
      <c r="H334" s="51">
        <v>25</v>
      </c>
      <c r="I334" s="51">
        <v>150</v>
      </c>
      <c r="J334" s="52"/>
      <c r="K334" s="43">
        <f t="shared" si="17"/>
        <v>0</v>
      </c>
      <c r="L334" s="44"/>
      <c r="M334" s="45"/>
    </row>
    <row r="335" spans="1:13" s="46" customFormat="1" ht="16.2">
      <c r="A335" s="120"/>
      <c r="B335" s="35" t="s">
        <v>1008</v>
      </c>
      <c r="C335" s="47" t="s">
        <v>1009</v>
      </c>
      <c r="D335" s="48" t="s">
        <v>1010</v>
      </c>
      <c r="E335" s="49">
        <v>15.9922022951733</v>
      </c>
      <c r="F335" s="50">
        <f t="shared" si="15"/>
        <v>0</v>
      </c>
      <c r="G335" s="40">
        <f t="shared" si="16"/>
        <v>0</v>
      </c>
      <c r="H335" s="51">
        <v>10</v>
      </c>
      <c r="I335" s="51">
        <v>80</v>
      </c>
      <c r="J335" s="52"/>
      <c r="K335" s="43">
        <f t="shared" si="17"/>
        <v>0</v>
      </c>
      <c r="L335" s="44"/>
      <c r="M335" s="45"/>
    </row>
    <row r="336" spans="1:13" s="46" customFormat="1" ht="16.2">
      <c r="A336" s="120"/>
      <c r="B336" s="35" t="s">
        <v>1011</v>
      </c>
      <c r="C336" s="47" t="s">
        <v>1012</v>
      </c>
      <c r="D336" s="48" t="s">
        <v>1013</v>
      </c>
      <c r="E336" s="49">
        <v>11.696096537215437</v>
      </c>
      <c r="F336" s="50">
        <f t="shared" si="15"/>
        <v>0</v>
      </c>
      <c r="G336" s="40">
        <f t="shared" si="16"/>
        <v>0</v>
      </c>
      <c r="H336" s="51">
        <v>10</v>
      </c>
      <c r="I336" s="51">
        <v>80</v>
      </c>
      <c r="J336" s="52"/>
      <c r="K336" s="43">
        <f t="shared" si="17"/>
        <v>0</v>
      </c>
      <c r="L336" s="44"/>
      <c r="M336" s="45"/>
    </row>
    <row r="337" spans="1:186" s="46" customFormat="1" ht="16.2">
      <c r="A337" s="120"/>
      <c r="B337" s="35" t="s">
        <v>1014</v>
      </c>
      <c r="C337" s="47" t="s">
        <v>1015</v>
      </c>
      <c r="D337" s="48" t="s">
        <v>1016</v>
      </c>
      <c r="E337" s="49">
        <v>31.264961042363225</v>
      </c>
      <c r="F337" s="50">
        <f t="shared" si="15"/>
        <v>0</v>
      </c>
      <c r="G337" s="40">
        <f t="shared" si="16"/>
        <v>0</v>
      </c>
      <c r="H337" s="51">
        <v>10</v>
      </c>
      <c r="I337" s="51">
        <v>40</v>
      </c>
      <c r="J337" s="52"/>
      <c r="K337" s="43">
        <f t="shared" si="17"/>
        <v>0</v>
      </c>
      <c r="L337" s="44"/>
      <c r="M337" s="45"/>
    </row>
    <row r="338" spans="1:186" s="46" customFormat="1" ht="16.2">
      <c r="A338" s="120"/>
      <c r="B338" s="35" t="s">
        <v>1017</v>
      </c>
      <c r="C338" s="47" t="s">
        <v>1018</v>
      </c>
      <c r="D338" s="48" t="s">
        <v>1019</v>
      </c>
      <c r="E338" s="49">
        <v>24.091081092471857</v>
      </c>
      <c r="F338" s="50">
        <f t="shared" si="15"/>
        <v>0</v>
      </c>
      <c r="G338" s="40">
        <f t="shared" si="16"/>
        <v>0</v>
      </c>
      <c r="H338" s="51">
        <v>10</v>
      </c>
      <c r="I338" s="51">
        <v>40</v>
      </c>
      <c r="J338" s="52"/>
      <c r="K338" s="43">
        <f t="shared" si="17"/>
        <v>0</v>
      </c>
      <c r="L338" s="44"/>
      <c r="M338" s="45"/>
    </row>
    <row r="339" spans="1:186" s="46" customFormat="1" ht="16.2">
      <c r="A339" s="120"/>
      <c r="B339" s="35" t="s">
        <v>1020</v>
      </c>
      <c r="C339" s="47" t="s">
        <v>1021</v>
      </c>
      <c r="D339" s="48" t="s">
        <v>1022</v>
      </c>
      <c r="E339" s="49">
        <v>62.899921623689337</v>
      </c>
      <c r="F339" s="50">
        <f t="shared" si="15"/>
        <v>0</v>
      </c>
      <c r="G339" s="40">
        <f t="shared" si="16"/>
        <v>0</v>
      </c>
      <c r="H339" s="51">
        <v>8</v>
      </c>
      <c r="I339" s="51">
        <v>32</v>
      </c>
      <c r="J339" s="52"/>
      <c r="K339" s="43">
        <f t="shared" si="17"/>
        <v>0</v>
      </c>
      <c r="L339" s="44"/>
      <c r="M339" s="45"/>
    </row>
    <row r="340" spans="1:186" s="46" customFormat="1" ht="16.2">
      <c r="A340" s="120"/>
      <c r="B340" s="35" t="s">
        <v>1023</v>
      </c>
      <c r="C340" s="47" t="s">
        <v>1024</v>
      </c>
      <c r="D340" s="48" t="s">
        <v>1025</v>
      </c>
      <c r="E340" s="49">
        <v>67.278249501416724</v>
      </c>
      <c r="F340" s="50">
        <f t="shared" si="15"/>
        <v>0</v>
      </c>
      <c r="G340" s="40">
        <f t="shared" si="16"/>
        <v>0</v>
      </c>
      <c r="H340" s="51">
        <v>8</v>
      </c>
      <c r="I340" s="51">
        <v>32</v>
      </c>
      <c r="J340" s="52"/>
      <c r="K340" s="43">
        <f t="shared" si="17"/>
        <v>0</v>
      </c>
      <c r="L340" s="44"/>
      <c r="M340" s="45"/>
    </row>
    <row r="341" spans="1:186" s="46" customFormat="1" ht="16.2">
      <c r="A341" s="120"/>
      <c r="B341" s="35" t="s">
        <v>1026</v>
      </c>
      <c r="C341" s="47" t="s">
        <v>1027</v>
      </c>
      <c r="D341" s="48" t="s">
        <v>1028</v>
      </c>
      <c r="E341" s="49">
        <v>76.178793966468206</v>
      </c>
      <c r="F341" s="50">
        <f t="shared" si="15"/>
        <v>0</v>
      </c>
      <c r="G341" s="40">
        <f t="shared" si="16"/>
        <v>0</v>
      </c>
      <c r="H341" s="51">
        <v>4</v>
      </c>
      <c r="I341" s="51">
        <v>16</v>
      </c>
      <c r="J341" s="52"/>
      <c r="K341" s="43">
        <f t="shared" si="17"/>
        <v>0</v>
      </c>
      <c r="L341" s="44"/>
      <c r="M341" s="45"/>
    </row>
    <row r="342" spans="1:186" s="46" customFormat="1" ht="16.2">
      <c r="A342" s="120"/>
      <c r="B342" s="35" t="s">
        <v>1029</v>
      </c>
      <c r="C342" s="47" t="s">
        <v>1030</v>
      </c>
      <c r="D342" s="48" t="s">
        <v>1031</v>
      </c>
      <c r="E342" s="49">
        <v>95.973769300982184</v>
      </c>
      <c r="F342" s="50">
        <f t="shared" si="15"/>
        <v>0</v>
      </c>
      <c r="G342" s="40">
        <f t="shared" si="16"/>
        <v>0</v>
      </c>
      <c r="H342" s="51">
        <v>6</v>
      </c>
      <c r="I342" s="51">
        <v>24</v>
      </c>
      <c r="J342" s="52"/>
      <c r="K342" s="43">
        <f t="shared" si="17"/>
        <v>0</v>
      </c>
      <c r="L342" s="44"/>
      <c r="M342" s="45"/>
    </row>
    <row r="343" spans="1:186" s="46" customFormat="1" ht="16.2">
      <c r="A343" s="120"/>
      <c r="B343" s="35" t="s">
        <v>1032</v>
      </c>
      <c r="C343" s="47" t="s">
        <v>1033</v>
      </c>
      <c r="D343" s="48" t="s">
        <v>1034</v>
      </c>
      <c r="E343" s="49">
        <v>78.604346499669305</v>
      </c>
      <c r="F343" s="50">
        <f t="shared" si="15"/>
        <v>0</v>
      </c>
      <c r="G343" s="40">
        <f t="shared" si="16"/>
        <v>0</v>
      </c>
      <c r="H343" s="51">
        <v>4</v>
      </c>
      <c r="I343" s="51">
        <v>16</v>
      </c>
      <c r="J343" s="52"/>
      <c r="K343" s="43">
        <f t="shared" si="17"/>
        <v>0</v>
      </c>
      <c r="L343" s="44"/>
      <c r="M343" s="45"/>
    </row>
    <row r="344" spans="1:186" s="46" customFormat="1" ht="16.2">
      <c r="A344" s="120"/>
      <c r="B344" s="35" t="s">
        <v>1035</v>
      </c>
      <c r="C344" s="47" t="s">
        <v>1036</v>
      </c>
      <c r="D344" s="48" t="s">
        <v>1037</v>
      </c>
      <c r="E344" s="49">
        <v>204.65085610635654</v>
      </c>
      <c r="F344" s="50">
        <f t="shared" si="15"/>
        <v>0</v>
      </c>
      <c r="G344" s="40">
        <f t="shared" si="16"/>
        <v>0</v>
      </c>
      <c r="H344" s="51">
        <v>10</v>
      </c>
      <c r="I344" s="51">
        <v>10</v>
      </c>
      <c r="J344" s="52"/>
      <c r="K344" s="43">
        <f t="shared" si="17"/>
        <v>0</v>
      </c>
      <c r="L344" s="44"/>
      <c r="M344" s="45"/>
    </row>
    <row r="345" spans="1:186" s="46" customFormat="1" ht="16.2">
      <c r="A345" s="120"/>
      <c r="B345" s="35" t="s">
        <v>1038</v>
      </c>
      <c r="C345" s="47" t="s">
        <v>1039</v>
      </c>
      <c r="D345" s="48" t="s">
        <v>1040</v>
      </c>
      <c r="E345" s="49">
        <v>179.42922086705369</v>
      </c>
      <c r="F345" s="50">
        <f t="shared" si="15"/>
        <v>0</v>
      </c>
      <c r="G345" s="40">
        <f t="shared" si="16"/>
        <v>0</v>
      </c>
      <c r="H345" s="51">
        <v>15</v>
      </c>
      <c r="I345" s="51">
        <v>15</v>
      </c>
      <c r="J345" s="52"/>
      <c r="K345" s="43">
        <f t="shared" si="17"/>
        <v>0</v>
      </c>
      <c r="L345" s="44"/>
      <c r="M345" s="45"/>
    </row>
    <row r="346" spans="1:186" s="46" customFormat="1" ht="16.2">
      <c r="A346" s="120"/>
      <c r="B346" s="35" t="s">
        <v>1041</v>
      </c>
      <c r="C346" s="47" t="s">
        <v>1042</v>
      </c>
      <c r="D346" s="48" t="s">
        <v>1043</v>
      </c>
      <c r="E346" s="49">
        <v>103.72320408926026</v>
      </c>
      <c r="F346" s="50">
        <f t="shared" si="15"/>
        <v>0</v>
      </c>
      <c r="G346" s="40">
        <f t="shared" si="16"/>
        <v>0</v>
      </c>
      <c r="H346" s="51">
        <v>5</v>
      </c>
      <c r="I346" s="51">
        <v>5</v>
      </c>
      <c r="J346" s="52"/>
      <c r="K346" s="43">
        <f t="shared" si="17"/>
        <v>0</v>
      </c>
      <c r="L346" s="44"/>
      <c r="M346" s="45"/>
    </row>
    <row r="347" spans="1:186" s="46" customFormat="1" ht="16.2">
      <c r="A347" s="120"/>
      <c r="B347" s="35" t="s">
        <v>1044</v>
      </c>
      <c r="C347" s="87" t="s">
        <v>1045</v>
      </c>
      <c r="D347" s="48" t="s">
        <v>1046</v>
      </c>
      <c r="E347" s="49">
        <v>240.52025585581336</v>
      </c>
      <c r="F347" s="50">
        <f t="shared" si="15"/>
        <v>0</v>
      </c>
      <c r="G347" s="40">
        <f t="shared" si="16"/>
        <v>0</v>
      </c>
      <c r="H347" s="51" t="s">
        <v>263</v>
      </c>
      <c r="I347" s="51" t="s">
        <v>263</v>
      </c>
      <c r="J347" s="52"/>
      <c r="K347" s="43">
        <f t="shared" si="17"/>
        <v>0</v>
      </c>
      <c r="L347" s="44"/>
      <c r="M347" s="45"/>
    </row>
    <row r="348" spans="1:186" s="46" customFormat="1" ht="16.2">
      <c r="A348" s="120"/>
      <c r="B348" s="35" t="s">
        <v>1047</v>
      </c>
      <c r="C348" s="87" t="s">
        <v>1048</v>
      </c>
      <c r="D348" s="48" t="s">
        <v>1049</v>
      </c>
      <c r="E348" s="49">
        <v>265.61855791546196</v>
      </c>
      <c r="F348" s="50">
        <f t="shared" si="15"/>
        <v>0</v>
      </c>
      <c r="G348" s="40">
        <f t="shared" si="16"/>
        <v>0</v>
      </c>
      <c r="H348" s="51" t="s">
        <v>263</v>
      </c>
      <c r="I348" s="51" t="s">
        <v>263</v>
      </c>
      <c r="J348" s="52"/>
      <c r="K348" s="43">
        <f t="shared" si="17"/>
        <v>0</v>
      </c>
      <c r="L348" s="44"/>
      <c r="M348" s="45"/>
    </row>
    <row r="349" spans="1:186" s="46" customFormat="1" ht="16.2">
      <c r="A349" s="120"/>
      <c r="B349" s="35" t="s">
        <v>1050</v>
      </c>
      <c r="C349" s="87" t="s">
        <v>1051</v>
      </c>
      <c r="D349" s="48" t="s">
        <v>1052</v>
      </c>
      <c r="E349" s="49">
        <v>1273.9700792390179</v>
      </c>
      <c r="F349" s="50">
        <f t="shared" si="15"/>
        <v>0</v>
      </c>
      <c r="G349" s="40">
        <f t="shared" si="16"/>
        <v>0</v>
      </c>
      <c r="H349" s="51" t="s">
        <v>255</v>
      </c>
      <c r="I349" s="51" t="s">
        <v>255</v>
      </c>
      <c r="J349" s="52"/>
      <c r="K349" s="43">
        <f t="shared" si="17"/>
        <v>0</v>
      </c>
      <c r="L349" s="44"/>
      <c r="M349" s="45"/>
    </row>
    <row r="350" spans="1:186" s="46" customFormat="1" ht="16.2">
      <c r="A350" s="120"/>
      <c r="B350" s="35" t="s">
        <v>1053</v>
      </c>
      <c r="C350" s="87" t="s">
        <v>1054</v>
      </c>
      <c r="D350" s="48" t="s">
        <v>1055</v>
      </c>
      <c r="E350" s="49">
        <v>1273.9700792390179</v>
      </c>
      <c r="F350" s="50">
        <f t="shared" si="15"/>
        <v>0</v>
      </c>
      <c r="G350" s="40">
        <f t="shared" si="16"/>
        <v>0</v>
      </c>
      <c r="H350" s="51" t="s">
        <v>255</v>
      </c>
      <c r="I350" s="51" t="s">
        <v>255</v>
      </c>
      <c r="J350" s="52"/>
      <c r="K350" s="43">
        <f t="shared" si="17"/>
        <v>0</v>
      </c>
      <c r="L350" s="44"/>
      <c r="M350" s="45"/>
    </row>
    <row r="351" spans="1:186" s="46" customFormat="1" ht="16.2">
      <c r="A351" s="120"/>
      <c r="B351" s="35" t="s">
        <v>1056</v>
      </c>
      <c r="C351" s="87" t="s">
        <v>1057</v>
      </c>
      <c r="D351" s="48" t="s">
        <v>1058</v>
      </c>
      <c r="E351" s="49">
        <v>1450.5215259141378</v>
      </c>
      <c r="F351" s="50">
        <f t="shared" si="15"/>
        <v>0</v>
      </c>
      <c r="G351" s="40">
        <f t="shared" si="16"/>
        <v>0</v>
      </c>
      <c r="H351" s="51">
        <v>3</v>
      </c>
      <c r="I351" s="51">
        <v>3</v>
      </c>
      <c r="J351" s="52"/>
      <c r="K351" s="43">
        <f t="shared" si="17"/>
        <v>0</v>
      </c>
      <c r="L351" s="44"/>
      <c r="M351" s="45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3"/>
      <c r="AI351" s="63"/>
      <c r="AJ351" s="63"/>
      <c r="AK351" s="63"/>
      <c r="AL351" s="63"/>
      <c r="AM351" s="63"/>
      <c r="AN351" s="63"/>
      <c r="AO351" s="63"/>
      <c r="AP351" s="63"/>
      <c r="AQ351" s="63"/>
      <c r="AR351" s="63"/>
      <c r="AS351" s="63"/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  <c r="BE351" s="63"/>
      <c r="BF351" s="63"/>
      <c r="BG351" s="63"/>
      <c r="BH351" s="63"/>
      <c r="BI351" s="63"/>
      <c r="BJ351" s="63"/>
      <c r="BK351" s="63"/>
      <c r="BL351" s="63"/>
      <c r="BM351" s="63"/>
      <c r="BN351" s="63"/>
      <c r="BO351" s="63"/>
      <c r="BP351" s="63"/>
      <c r="BQ351" s="63"/>
      <c r="BR351" s="63"/>
      <c r="BS351" s="63"/>
      <c r="BT351" s="63"/>
      <c r="BU351" s="63"/>
      <c r="BV351" s="63"/>
      <c r="BW351" s="63"/>
      <c r="BX351" s="63"/>
      <c r="BY351" s="63"/>
      <c r="BZ351" s="63"/>
      <c r="CA351" s="63"/>
      <c r="CB351" s="63"/>
      <c r="CC351" s="63"/>
      <c r="CD351" s="63"/>
      <c r="CE351" s="63"/>
      <c r="CF351" s="63"/>
      <c r="CG351" s="63"/>
      <c r="CH351" s="63"/>
      <c r="CI351" s="63"/>
      <c r="CJ351" s="63"/>
      <c r="CK351" s="63"/>
      <c r="CL351" s="63"/>
      <c r="CM351" s="63"/>
      <c r="CN351" s="63"/>
      <c r="CO351" s="63"/>
      <c r="CP351" s="63"/>
      <c r="CQ351" s="63"/>
      <c r="CR351" s="63"/>
      <c r="CS351" s="63"/>
      <c r="CT351" s="63"/>
      <c r="CU351" s="63"/>
      <c r="CV351" s="63"/>
      <c r="CW351" s="63"/>
      <c r="CX351" s="63"/>
      <c r="CY351" s="63"/>
      <c r="CZ351" s="63"/>
      <c r="DA351" s="63"/>
      <c r="DB351" s="63"/>
      <c r="DC351" s="63"/>
      <c r="DD351" s="63"/>
      <c r="DE351" s="63"/>
      <c r="DF351" s="63"/>
      <c r="DG351" s="63"/>
      <c r="DH351" s="63"/>
      <c r="DI351" s="63"/>
      <c r="DJ351" s="63"/>
      <c r="DK351" s="63"/>
      <c r="DL351" s="63"/>
      <c r="DM351" s="63"/>
      <c r="DN351" s="63"/>
      <c r="DO351" s="63"/>
      <c r="DP351" s="63"/>
      <c r="DQ351" s="63"/>
      <c r="DR351" s="63"/>
      <c r="DS351" s="63"/>
      <c r="DT351" s="63"/>
      <c r="DU351" s="63"/>
      <c r="DV351" s="64"/>
      <c r="DW351" s="64"/>
      <c r="DX351" s="64"/>
      <c r="DY351" s="64"/>
      <c r="DZ351" s="64"/>
      <c r="EA351" s="64"/>
      <c r="EB351" s="64"/>
      <c r="EC351" s="64"/>
      <c r="ED351" s="64"/>
      <c r="EE351" s="64"/>
      <c r="EF351" s="64"/>
      <c r="EG351" s="64"/>
      <c r="EH351" s="64"/>
      <c r="EI351" s="64"/>
      <c r="EJ351" s="64"/>
      <c r="EK351" s="64"/>
      <c r="EL351" s="64"/>
      <c r="EM351" s="64"/>
      <c r="EN351" s="64"/>
      <c r="EO351" s="64"/>
      <c r="EP351" s="64"/>
      <c r="EQ351" s="64"/>
      <c r="ER351" s="64"/>
      <c r="ES351" s="64"/>
      <c r="ET351" s="64"/>
      <c r="EU351" s="64"/>
      <c r="EV351" s="64"/>
      <c r="EW351" s="64"/>
      <c r="EX351" s="64"/>
      <c r="EY351" s="64"/>
      <c r="EZ351" s="64"/>
      <c r="FA351" s="64"/>
      <c r="FB351" s="64"/>
      <c r="FC351" s="64"/>
      <c r="FD351" s="64"/>
      <c r="FE351" s="64"/>
      <c r="FF351" s="64"/>
      <c r="FG351" s="64"/>
      <c r="FH351" s="64"/>
      <c r="FI351" s="64"/>
      <c r="FJ351" s="64"/>
      <c r="FK351" s="64"/>
      <c r="FL351" s="64"/>
      <c r="FM351" s="64"/>
      <c r="FN351" s="64"/>
      <c r="FO351" s="64"/>
      <c r="FP351" s="64"/>
      <c r="FQ351" s="64"/>
      <c r="FR351" s="64"/>
      <c r="FS351" s="64"/>
      <c r="FT351" s="64"/>
      <c r="FU351" s="64"/>
      <c r="FV351" s="64"/>
      <c r="FW351" s="64"/>
      <c r="FX351" s="64"/>
      <c r="FY351" s="64"/>
      <c r="FZ351" s="64"/>
      <c r="GA351" s="64"/>
      <c r="GB351" s="64"/>
      <c r="GC351" s="64"/>
      <c r="GD351" s="64"/>
    </row>
    <row r="352" spans="1:186" s="46" customFormat="1" ht="16.8" thickBot="1">
      <c r="A352" s="121"/>
      <c r="B352" s="35" t="s">
        <v>1059</v>
      </c>
      <c r="C352" s="88" t="s">
        <v>1060</v>
      </c>
      <c r="D352" s="66" t="s">
        <v>1061</v>
      </c>
      <c r="E352" s="67">
        <v>1450.5215259141378</v>
      </c>
      <c r="F352" s="68">
        <f t="shared" si="15"/>
        <v>0</v>
      </c>
      <c r="G352" s="69">
        <f t="shared" si="16"/>
        <v>0</v>
      </c>
      <c r="H352" s="70" t="s">
        <v>1062</v>
      </c>
      <c r="I352" s="70" t="s">
        <v>1062</v>
      </c>
      <c r="J352" s="71"/>
      <c r="K352" s="72">
        <f t="shared" si="17"/>
        <v>0</v>
      </c>
      <c r="L352" s="44"/>
      <c r="M352" s="45"/>
    </row>
    <row r="353" spans="1:13" s="46" customFormat="1" ht="16.2">
      <c r="A353" s="122"/>
      <c r="B353" s="73" t="s">
        <v>1063</v>
      </c>
      <c r="C353" s="74" t="s">
        <v>1064</v>
      </c>
      <c r="D353" s="75" t="s">
        <v>1065</v>
      </c>
      <c r="E353" s="76">
        <v>61.070479458817317</v>
      </c>
      <c r="F353" s="77">
        <f t="shared" si="15"/>
        <v>0</v>
      </c>
      <c r="G353" s="78">
        <f t="shared" si="16"/>
        <v>0</v>
      </c>
      <c r="H353" s="79">
        <v>25</v>
      </c>
      <c r="I353" s="79">
        <v>150</v>
      </c>
      <c r="J353" s="80"/>
      <c r="K353" s="81">
        <f t="shared" si="17"/>
        <v>0</v>
      </c>
      <c r="L353" s="44"/>
      <c r="M353" s="45"/>
    </row>
    <row r="354" spans="1:13" s="46" customFormat="1" ht="31.2">
      <c r="A354" s="120"/>
      <c r="B354" s="35" t="s">
        <v>1066</v>
      </c>
      <c r="C354" s="47" t="s">
        <v>1067</v>
      </c>
      <c r="D354" s="48" t="s">
        <v>1068</v>
      </c>
      <c r="E354" s="49">
        <v>63.269921162652224</v>
      </c>
      <c r="F354" s="50">
        <f t="shared" si="15"/>
        <v>0</v>
      </c>
      <c r="G354" s="40">
        <f t="shared" si="16"/>
        <v>0</v>
      </c>
      <c r="H354" s="51">
        <v>25</v>
      </c>
      <c r="I354" s="51">
        <v>100</v>
      </c>
      <c r="J354" s="52"/>
      <c r="K354" s="43">
        <f t="shared" si="17"/>
        <v>0</v>
      </c>
      <c r="L354" s="44"/>
      <c r="M354" s="45"/>
    </row>
    <row r="355" spans="1:13" s="46" customFormat="1" ht="16.2">
      <c r="A355" s="120"/>
      <c r="B355" s="35" t="s">
        <v>1069</v>
      </c>
      <c r="C355" s="47" t="s">
        <v>1070</v>
      </c>
      <c r="D355" s="48" t="s">
        <v>1071</v>
      </c>
      <c r="E355" s="49">
        <v>84.010450874515797</v>
      </c>
      <c r="F355" s="50">
        <f t="shared" si="15"/>
        <v>0</v>
      </c>
      <c r="G355" s="40">
        <f t="shared" si="16"/>
        <v>0</v>
      </c>
      <c r="H355" s="51">
        <v>10</v>
      </c>
      <c r="I355" s="51">
        <v>80</v>
      </c>
      <c r="J355" s="52"/>
      <c r="K355" s="43">
        <f t="shared" si="17"/>
        <v>0</v>
      </c>
      <c r="L355" s="44"/>
      <c r="M355" s="45"/>
    </row>
    <row r="356" spans="1:13" s="46" customFormat="1" ht="16.2">
      <c r="A356" s="120"/>
      <c r="B356" s="35" t="s">
        <v>1072</v>
      </c>
      <c r="C356" s="47" t="s">
        <v>1073</v>
      </c>
      <c r="D356" s="48" t="s">
        <v>1074</v>
      </c>
      <c r="E356" s="49">
        <v>99.365431741475234</v>
      </c>
      <c r="F356" s="50">
        <f t="shared" si="15"/>
        <v>0</v>
      </c>
      <c r="G356" s="40">
        <f t="shared" si="16"/>
        <v>0</v>
      </c>
      <c r="H356" s="51">
        <v>10</v>
      </c>
      <c r="I356" s="51">
        <v>60</v>
      </c>
      <c r="J356" s="52"/>
      <c r="K356" s="43">
        <f t="shared" si="17"/>
        <v>0</v>
      </c>
      <c r="L356" s="44"/>
      <c r="M356" s="45"/>
    </row>
    <row r="357" spans="1:13" s="46" customFormat="1" ht="16.2">
      <c r="A357" s="120"/>
      <c r="B357" s="35" t="s">
        <v>1075</v>
      </c>
      <c r="C357" s="47" t="s">
        <v>1076</v>
      </c>
      <c r="D357" s="48" t="s">
        <v>1077</v>
      </c>
      <c r="E357" s="49">
        <v>79.817122766269819</v>
      </c>
      <c r="F357" s="50">
        <f t="shared" si="15"/>
        <v>0</v>
      </c>
      <c r="G357" s="40">
        <f t="shared" si="16"/>
        <v>0</v>
      </c>
      <c r="H357" s="51">
        <v>9</v>
      </c>
      <c r="I357" s="51">
        <v>36</v>
      </c>
      <c r="J357" s="52"/>
      <c r="K357" s="43">
        <f t="shared" si="17"/>
        <v>0</v>
      </c>
      <c r="L357" s="44"/>
      <c r="M357" s="45"/>
    </row>
    <row r="358" spans="1:13" s="46" customFormat="1" ht="16.2">
      <c r="A358" s="120"/>
      <c r="B358" s="35" t="s">
        <v>1078</v>
      </c>
      <c r="C358" s="47" t="s">
        <v>1079</v>
      </c>
      <c r="D358" s="48" t="s">
        <v>1080</v>
      </c>
      <c r="E358" s="49">
        <v>115.78930016543855</v>
      </c>
      <c r="F358" s="50">
        <f t="shared" si="15"/>
        <v>0</v>
      </c>
      <c r="G358" s="40">
        <f t="shared" si="16"/>
        <v>0</v>
      </c>
      <c r="H358" s="51">
        <v>15</v>
      </c>
      <c r="I358" s="51">
        <v>15</v>
      </c>
      <c r="J358" s="52"/>
      <c r="K358" s="43">
        <f t="shared" si="17"/>
        <v>0</v>
      </c>
      <c r="L358" s="44"/>
      <c r="M358" s="45"/>
    </row>
    <row r="359" spans="1:13" s="46" customFormat="1" ht="16.2">
      <c r="A359" s="120"/>
      <c r="B359" s="35" t="s">
        <v>1081</v>
      </c>
      <c r="C359" s="47" t="s">
        <v>1082</v>
      </c>
      <c r="D359" s="48" t="s">
        <v>1083</v>
      </c>
      <c r="E359" s="49">
        <v>102.32542805317827</v>
      </c>
      <c r="F359" s="50">
        <f t="shared" si="15"/>
        <v>0</v>
      </c>
      <c r="G359" s="40">
        <f t="shared" si="16"/>
        <v>0</v>
      </c>
      <c r="H359" s="51">
        <v>6</v>
      </c>
      <c r="I359" s="51">
        <v>24</v>
      </c>
      <c r="J359" s="52"/>
      <c r="K359" s="43">
        <f t="shared" si="17"/>
        <v>0</v>
      </c>
      <c r="L359" s="44"/>
      <c r="M359" s="45"/>
    </row>
    <row r="360" spans="1:13" s="46" customFormat="1" ht="16.2">
      <c r="A360" s="120"/>
      <c r="B360" s="35" t="s">
        <v>1084</v>
      </c>
      <c r="C360" s="47" t="s">
        <v>1085</v>
      </c>
      <c r="D360" s="48" t="s">
        <v>1086</v>
      </c>
      <c r="E360" s="49">
        <v>96.138213540521264</v>
      </c>
      <c r="F360" s="50">
        <f t="shared" si="15"/>
        <v>0</v>
      </c>
      <c r="G360" s="40">
        <f t="shared" si="16"/>
        <v>0</v>
      </c>
      <c r="H360" s="51">
        <v>12</v>
      </c>
      <c r="I360" s="51">
        <v>12</v>
      </c>
      <c r="J360" s="52"/>
      <c r="K360" s="43">
        <f t="shared" si="17"/>
        <v>0</v>
      </c>
      <c r="L360" s="44"/>
      <c r="M360" s="45"/>
    </row>
    <row r="361" spans="1:13" s="46" customFormat="1" ht="16.2">
      <c r="A361" s="120"/>
      <c r="B361" s="35" t="s">
        <v>1087</v>
      </c>
      <c r="C361" s="47" t="s">
        <v>1088</v>
      </c>
      <c r="D361" s="48" t="s">
        <v>1089</v>
      </c>
      <c r="E361" s="49">
        <v>338.30291179172525</v>
      </c>
      <c r="F361" s="50">
        <f t="shared" si="15"/>
        <v>0</v>
      </c>
      <c r="G361" s="40">
        <f t="shared" si="16"/>
        <v>0</v>
      </c>
      <c r="H361" s="51">
        <v>3</v>
      </c>
      <c r="I361" s="51">
        <v>3</v>
      </c>
      <c r="J361" s="52"/>
      <c r="K361" s="43">
        <f t="shared" si="17"/>
        <v>0</v>
      </c>
      <c r="L361" s="44"/>
      <c r="M361" s="45"/>
    </row>
    <row r="362" spans="1:13" s="46" customFormat="1" ht="16.2">
      <c r="A362" s="120"/>
      <c r="B362" s="35" t="s">
        <v>1090</v>
      </c>
      <c r="C362" s="47" t="s">
        <v>1091</v>
      </c>
      <c r="D362" s="48" t="s">
        <v>1092</v>
      </c>
      <c r="E362" s="49">
        <v>216.28528605374484</v>
      </c>
      <c r="F362" s="50">
        <f t="shared" si="15"/>
        <v>0</v>
      </c>
      <c r="G362" s="40">
        <f t="shared" si="16"/>
        <v>0</v>
      </c>
      <c r="H362" s="51">
        <v>3</v>
      </c>
      <c r="I362" s="51">
        <v>3</v>
      </c>
      <c r="J362" s="52"/>
      <c r="K362" s="43">
        <f t="shared" si="17"/>
        <v>0</v>
      </c>
      <c r="L362" s="44"/>
      <c r="M362" s="45"/>
    </row>
    <row r="363" spans="1:13" s="46" customFormat="1" ht="16.8" thickBot="1">
      <c r="A363" s="121"/>
      <c r="B363" s="53" t="s">
        <v>1093</v>
      </c>
      <c r="C363" s="54" t="s">
        <v>1094</v>
      </c>
      <c r="D363" s="55" t="s">
        <v>1095</v>
      </c>
      <c r="E363" s="56">
        <v>137.86593932355697</v>
      </c>
      <c r="F363" s="57">
        <f t="shared" si="15"/>
        <v>0</v>
      </c>
      <c r="G363" s="58">
        <f t="shared" si="16"/>
        <v>0</v>
      </c>
      <c r="H363" s="59">
        <v>5</v>
      </c>
      <c r="I363" s="59">
        <v>5</v>
      </c>
      <c r="J363" s="60"/>
      <c r="K363" s="61">
        <f t="shared" si="17"/>
        <v>0</v>
      </c>
      <c r="L363" s="44"/>
      <c r="M363" s="45"/>
    </row>
    <row r="364" spans="1:13" s="46" customFormat="1" ht="16.2">
      <c r="A364" s="122"/>
      <c r="B364" s="35" t="s">
        <v>1096</v>
      </c>
      <c r="C364" s="36" t="s">
        <v>1097</v>
      </c>
      <c r="D364" s="37" t="s">
        <v>1098</v>
      </c>
      <c r="E364" s="38">
        <v>1.8294421648720101</v>
      </c>
      <c r="F364" s="39">
        <f t="shared" si="15"/>
        <v>0</v>
      </c>
      <c r="G364" s="40">
        <f t="shared" si="16"/>
        <v>0</v>
      </c>
      <c r="H364" s="41">
        <v>50</v>
      </c>
      <c r="I364" s="41">
        <v>600</v>
      </c>
      <c r="J364" s="42"/>
      <c r="K364" s="43">
        <f t="shared" si="17"/>
        <v>0</v>
      </c>
      <c r="L364" s="44"/>
      <c r="M364" s="45"/>
    </row>
    <row r="365" spans="1:13" s="46" customFormat="1" ht="16.2">
      <c r="A365" s="120"/>
      <c r="B365" s="35" t="s">
        <v>1099</v>
      </c>
      <c r="C365" s="47" t="s">
        <v>1100</v>
      </c>
      <c r="D365" s="48" t="s">
        <v>1101</v>
      </c>
      <c r="E365" s="49">
        <v>3.4327735003778153</v>
      </c>
      <c r="F365" s="50">
        <f t="shared" si="15"/>
        <v>0</v>
      </c>
      <c r="G365" s="40">
        <f t="shared" si="16"/>
        <v>0</v>
      </c>
      <c r="H365" s="51">
        <v>50</v>
      </c>
      <c r="I365" s="51">
        <v>400</v>
      </c>
      <c r="J365" s="52"/>
      <c r="K365" s="43">
        <f t="shared" si="17"/>
        <v>0</v>
      </c>
      <c r="L365" s="44"/>
      <c r="M365" s="45"/>
    </row>
    <row r="366" spans="1:13" s="46" customFormat="1" ht="16.2">
      <c r="A366" s="120"/>
      <c r="B366" s="35" t="s">
        <v>1102</v>
      </c>
      <c r="C366" s="47" t="s">
        <v>1103</v>
      </c>
      <c r="D366" s="48" t="s">
        <v>1104</v>
      </c>
      <c r="E366" s="49">
        <v>4.5016610573816873</v>
      </c>
      <c r="F366" s="50">
        <f t="shared" si="15"/>
        <v>0</v>
      </c>
      <c r="G366" s="40">
        <f t="shared" si="16"/>
        <v>0</v>
      </c>
      <c r="H366" s="51">
        <v>50</v>
      </c>
      <c r="I366" s="51">
        <v>200</v>
      </c>
      <c r="J366" s="52"/>
      <c r="K366" s="43">
        <f t="shared" si="17"/>
        <v>0</v>
      </c>
      <c r="L366" s="44"/>
      <c r="M366" s="45"/>
    </row>
    <row r="367" spans="1:13" s="46" customFormat="1" ht="16.2">
      <c r="A367" s="120"/>
      <c r="B367" s="35" t="s">
        <v>1105</v>
      </c>
      <c r="C367" s="47" t="s">
        <v>1106</v>
      </c>
      <c r="D367" s="48" t="s">
        <v>1107</v>
      </c>
      <c r="E367" s="49">
        <v>15.169981097478015</v>
      </c>
      <c r="F367" s="50">
        <f t="shared" si="15"/>
        <v>0</v>
      </c>
      <c r="G367" s="40">
        <f t="shared" si="16"/>
        <v>0</v>
      </c>
      <c r="H367" s="51">
        <v>10</v>
      </c>
      <c r="I367" s="51">
        <v>120</v>
      </c>
      <c r="J367" s="52"/>
      <c r="K367" s="43">
        <f t="shared" si="17"/>
        <v>0</v>
      </c>
      <c r="L367" s="44"/>
      <c r="M367" s="45"/>
    </row>
    <row r="368" spans="1:13" s="46" customFormat="1" ht="16.8" thickBot="1">
      <c r="A368" s="121"/>
      <c r="B368" s="35" t="s">
        <v>1108</v>
      </c>
      <c r="C368" s="65" t="s">
        <v>1109</v>
      </c>
      <c r="D368" s="66" t="s">
        <v>1110</v>
      </c>
      <c r="E368" s="67">
        <v>36.013288459053499</v>
      </c>
      <c r="F368" s="68">
        <f t="shared" si="15"/>
        <v>0</v>
      </c>
      <c r="G368" s="69">
        <f t="shared" si="16"/>
        <v>0</v>
      </c>
      <c r="H368" s="70">
        <v>10</v>
      </c>
      <c r="I368" s="70">
        <v>80</v>
      </c>
      <c r="J368" s="71"/>
      <c r="K368" s="72">
        <f t="shared" si="17"/>
        <v>0</v>
      </c>
      <c r="L368" s="44"/>
      <c r="M368" s="45"/>
    </row>
    <row r="369" spans="1:13" s="46" customFormat="1" ht="32.25" customHeight="1">
      <c r="A369" s="122"/>
      <c r="B369" s="73" t="s">
        <v>1111</v>
      </c>
      <c r="C369" s="74" t="s">
        <v>1112</v>
      </c>
      <c r="D369" s="75" t="s">
        <v>1113</v>
      </c>
      <c r="E369" s="76">
        <v>4.4399944675545422</v>
      </c>
      <c r="F369" s="77">
        <f t="shared" si="15"/>
        <v>0</v>
      </c>
      <c r="G369" s="78">
        <f t="shared" si="16"/>
        <v>0</v>
      </c>
      <c r="H369" s="79">
        <v>50</v>
      </c>
      <c r="I369" s="79">
        <v>400</v>
      </c>
      <c r="J369" s="80"/>
      <c r="K369" s="81">
        <f t="shared" si="17"/>
        <v>0</v>
      </c>
      <c r="L369" s="44"/>
      <c r="M369" s="45"/>
    </row>
    <row r="370" spans="1:13" s="46" customFormat="1" ht="32.25" customHeight="1" thickBot="1">
      <c r="A370" s="121"/>
      <c r="B370" s="53" t="s">
        <v>1114</v>
      </c>
      <c r="C370" s="54" t="s">
        <v>1115</v>
      </c>
      <c r="D370" s="55" t="s">
        <v>1116</v>
      </c>
      <c r="E370" s="56">
        <v>7.6466571385661544</v>
      </c>
      <c r="F370" s="57">
        <f t="shared" si="15"/>
        <v>0</v>
      </c>
      <c r="G370" s="58">
        <f t="shared" si="16"/>
        <v>0</v>
      </c>
      <c r="H370" s="59">
        <v>50</v>
      </c>
      <c r="I370" s="59">
        <v>300</v>
      </c>
      <c r="J370" s="60"/>
      <c r="K370" s="61">
        <f t="shared" si="17"/>
        <v>0</v>
      </c>
      <c r="L370" s="44"/>
      <c r="M370" s="45"/>
    </row>
    <row r="371" spans="1:13" s="46" customFormat="1" ht="32.25" customHeight="1">
      <c r="A371" s="122"/>
      <c r="B371" s="35" t="s">
        <v>1117</v>
      </c>
      <c r="C371" s="89" t="s">
        <v>1118</v>
      </c>
      <c r="D371" s="37" t="s">
        <v>1119</v>
      </c>
      <c r="E371" s="38">
        <v>2.6927744224520596</v>
      </c>
      <c r="F371" s="39">
        <f t="shared" si="15"/>
        <v>0</v>
      </c>
      <c r="G371" s="40">
        <f t="shared" si="16"/>
        <v>0</v>
      </c>
      <c r="H371" s="41">
        <v>50</v>
      </c>
      <c r="I371" s="41">
        <v>600</v>
      </c>
      <c r="J371" s="42"/>
      <c r="K371" s="43">
        <f t="shared" si="17"/>
        <v>0</v>
      </c>
      <c r="L371" s="44"/>
      <c r="M371" s="45"/>
    </row>
    <row r="372" spans="1:13" s="46" customFormat="1" ht="32.25" customHeight="1" thickBot="1">
      <c r="A372" s="121"/>
      <c r="B372" s="35" t="s">
        <v>1120</v>
      </c>
      <c r="C372" s="90" t="s">
        <v>1121</v>
      </c>
      <c r="D372" s="66" t="s">
        <v>1122</v>
      </c>
      <c r="E372" s="67">
        <v>4.5016610573816873</v>
      </c>
      <c r="F372" s="68">
        <f t="shared" si="15"/>
        <v>0</v>
      </c>
      <c r="G372" s="69">
        <f t="shared" si="16"/>
        <v>0</v>
      </c>
      <c r="H372" s="70">
        <v>50</v>
      </c>
      <c r="I372" s="70">
        <v>400</v>
      </c>
      <c r="J372" s="71"/>
      <c r="K372" s="72">
        <f t="shared" si="17"/>
        <v>0</v>
      </c>
      <c r="L372" s="44"/>
      <c r="M372" s="45"/>
    </row>
    <row r="373" spans="1:13" s="46" customFormat="1" ht="16.2">
      <c r="A373" s="122"/>
      <c r="B373" s="73" t="s">
        <v>1123</v>
      </c>
      <c r="C373" s="91" t="s">
        <v>1124</v>
      </c>
      <c r="D373" s="75" t="s">
        <v>1125</v>
      </c>
      <c r="E373" s="76">
        <v>5.3649933149617359</v>
      </c>
      <c r="F373" s="77">
        <f t="shared" si="15"/>
        <v>0</v>
      </c>
      <c r="G373" s="78">
        <f t="shared" si="16"/>
        <v>0</v>
      </c>
      <c r="H373" s="79">
        <v>100</v>
      </c>
      <c r="I373" s="79">
        <v>1200</v>
      </c>
      <c r="J373" s="80"/>
      <c r="K373" s="81">
        <f t="shared" si="17"/>
        <v>0</v>
      </c>
      <c r="L373" s="44"/>
      <c r="M373" s="45"/>
    </row>
    <row r="374" spans="1:13" s="46" customFormat="1" ht="16.2">
      <c r="A374" s="120"/>
      <c r="B374" s="35" t="s">
        <v>1126</v>
      </c>
      <c r="C374" s="47" t="s">
        <v>1127</v>
      </c>
      <c r="D374" s="48" t="s">
        <v>1128</v>
      </c>
      <c r="E374" s="49">
        <v>1.6444423953905707</v>
      </c>
      <c r="F374" s="50">
        <f t="shared" si="15"/>
        <v>0</v>
      </c>
      <c r="G374" s="40">
        <f t="shared" si="16"/>
        <v>0</v>
      </c>
      <c r="H374" s="51">
        <v>50</v>
      </c>
      <c r="I374" s="51">
        <v>600</v>
      </c>
      <c r="J374" s="52"/>
      <c r="K374" s="43">
        <f t="shared" si="17"/>
        <v>0</v>
      </c>
      <c r="L374" s="44"/>
      <c r="M374" s="45"/>
    </row>
    <row r="375" spans="1:13" s="46" customFormat="1" ht="16.2">
      <c r="A375" s="120"/>
      <c r="B375" s="35" t="s">
        <v>1129</v>
      </c>
      <c r="C375" s="47" t="s">
        <v>1130</v>
      </c>
      <c r="D375" s="48" t="s">
        <v>1131</v>
      </c>
      <c r="E375" s="49">
        <v>2.0966640541229782</v>
      </c>
      <c r="F375" s="50">
        <f t="shared" si="15"/>
        <v>0</v>
      </c>
      <c r="G375" s="40">
        <f t="shared" si="16"/>
        <v>0</v>
      </c>
      <c r="H375" s="51">
        <v>50</v>
      </c>
      <c r="I375" s="51">
        <v>400</v>
      </c>
      <c r="J375" s="52"/>
      <c r="K375" s="43">
        <f t="shared" si="17"/>
        <v>0</v>
      </c>
      <c r="L375" s="44"/>
      <c r="M375" s="45"/>
    </row>
    <row r="376" spans="1:13" s="46" customFormat="1" ht="16.2">
      <c r="A376" s="120"/>
      <c r="B376" s="35" t="s">
        <v>1132</v>
      </c>
      <c r="C376" s="47" t="s">
        <v>1133</v>
      </c>
      <c r="D376" s="48" t="s">
        <v>1134</v>
      </c>
      <c r="E376" s="49">
        <v>2.4255525332010914</v>
      </c>
      <c r="F376" s="50">
        <f t="shared" si="15"/>
        <v>0</v>
      </c>
      <c r="G376" s="40">
        <f t="shared" si="16"/>
        <v>0</v>
      </c>
      <c r="H376" s="51">
        <v>50</v>
      </c>
      <c r="I376" s="51">
        <v>200</v>
      </c>
      <c r="J376" s="52"/>
      <c r="K376" s="43">
        <f t="shared" si="17"/>
        <v>0</v>
      </c>
      <c r="L376" s="44"/>
      <c r="M376" s="45"/>
    </row>
    <row r="377" spans="1:13" s="46" customFormat="1" ht="16.2">
      <c r="A377" s="120"/>
      <c r="B377" s="35" t="s">
        <v>1135</v>
      </c>
      <c r="C377" s="47" t="s">
        <v>1136</v>
      </c>
      <c r="D377" s="48" t="s">
        <v>1137</v>
      </c>
      <c r="E377" s="49">
        <v>3.7411064495135489</v>
      </c>
      <c r="F377" s="50">
        <f t="shared" si="15"/>
        <v>0</v>
      </c>
      <c r="G377" s="40">
        <f t="shared" si="16"/>
        <v>0</v>
      </c>
      <c r="H377" s="51">
        <v>25</v>
      </c>
      <c r="I377" s="51">
        <v>100</v>
      </c>
      <c r="J377" s="52"/>
      <c r="K377" s="43">
        <f t="shared" si="17"/>
        <v>0</v>
      </c>
      <c r="L377" s="44"/>
      <c r="M377" s="45"/>
    </row>
    <row r="378" spans="1:13" s="46" customFormat="1" ht="16.2">
      <c r="A378" s="120"/>
      <c r="B378" s="35" t="s">
        <v>1138</v>
      </c>
      <c r="C378" s="47" t="s">
        <v>1139</v>
      </c>
      <c r="D378" s="48" t="s">
        <v>1140</v>
      </c>
      <c r="E378" s="49">
        <v>4.2755502280154838</v>
      </c>
      <c r="F378" s="50">
        <f t="shared" si="15"/>
        <v>0</v>
      </c>
      <c r="G378" s="40">
        <f t="shared" si="16"/>
        <v>0</v>
      </c>
      <c r="H378" s="51">
        <v>25</v>
      </c>
      <c r="I378" s="51">
        <v>100</v>
      </c>
      <c r="J378" s="52"/>
      <c r="K378" s="43">
        <f t="shared" si="17"/>
        <v>0</v>
      </c>
      <c r="L378" s="44"/>
      <c r="M378" s="45"/>
    </row>
    <row r="379" spans="1:13" s="46" customFormat="1" ht="16.2">
      <c r="A379" s="120"/>
      <c r="B379" s="35" t="s">
        <v>1141</v>
      </c>
      <c r="C379" s="47" t="s">
        <v>1142</v>
      </c>
      <c r="D379" s="48" t="s">
        <v>1143</v>
      </c>
      <c r="E379" s="49">
        <v>5.7555483838669979</v>
      </c>
      <c r="F379" s="50">
        <f t="shared" si="15"/>
        <v>0</v>
      </c>
      <c r="G379" s="40">
        <f t="shared" si="16"/>
        <v>0</v>
      </c>
      <c r="H379" s="51">
        <v>10</v>
      </c>
      <c r="I379" s="51">
        <v>80</v>
      </c>
      <c r="J379" s="52"/>
      <c r="K379" s="43">
        <f t="shared" si="17"/>
        <v>0</v>
      </c>
      <c r="L379" s="44"/>
      <c r="M379" s="45"/>
    </row>
    <row r="380" spans="1:13" s="46" customFormat="1" ht="16.2">
      <c r="A380" s="120"/>
      <c r="B380" s="35" t="s">
        <v>1144</v>
      </c>
      <c r="C380" s="47" t="s">
        <v>1145</v>
      </c>
      <c r="D380" s="48" t="s">
        <v>1146</v>
      </c>
      <c r="E380" s="49">
        <v>14.553315199206553</v>
      </c>
      <c r="F380" s="50">
        <f t="shared" si="15"/>
        <v>0</v>
      </c>
      <c r="G380" s="40">
        <f t="shared" si="16"/>
        <v>0</v>
      </c>
      <c r="H380" s="51">
        <v>10</v>
      </c>
      <c r="I380" s="51">
        <v>40</v>
      </c>
      <c r="J380" s="52"/>
      <c r="K380" s="43">
        <f t="shared" si="17"/>
        <v>0</v>
      </c>
      <c r="L380" s="44"/>
      <c r="M380" s="45"/>
    </row>
    <row r="381" spans="1:13" s="46" customFormat="1" ht="16.2">
      <c r="A381" s="120"/>
      <c r="B381" s="35" t="s">
        <v>1147</v>
      </c>
      <c r="C381" s="47" t="s">
        <v>1148</v>
      </c>
      <c r="D381" s="48" t="s">
        <v>1149</v>
      </c>
      <c r="E381" s="49">
        <v>19.589420035090171</v>
      </c>
      <c r="F381" s="50">
        <f t="shared" si="15"/>
        <v>0</v>
      </c>
      <c r="G381" s="40">
        <f t="shared" si="16"/>
        <v>0</v>
      </c>
      <c r="H381" s="51">
        <v>10</v>
      </c>
      <c r="I381" s="51">
        <v>40</v>
      </c>
      <c r="J381" s="52"/>
      <c r="K381" s="43">
        <f t="shared" si="17"/>
        <v>0</v>
      </c>
      <c r="L381" s="44"/>
      <c r="M381" s="45"/>
    </row>
    <row r="382" spans="1:13" s="46" customFormat="1" ht="16.8" thickBot="1">
      <c r="A382" s="121"/>
      <c r="B382" s="53" t="s">
        <v>1150</v>
      </c>
      <c r="C382" s="54" t="s">
        <v>1151</v>
      </c>
      <c r="D382" s="55" t="s">
        <v>1152</v>
      </c>
      <c r="E382" s="56">
        <v>32.45718177902139</v>
      </c>
      <c r="F382" s="57">
        <f t="shared" si="15"/>
        <v>0</v>
      </c>
      <c r="G382" s="58">
        <f t="shared" si="16"/>
        <v>0</v>
      </c>
      <c r="H382" s="59">
        <v>6</v>
      </c>
      <c r="I382" s="59">
        <v>36</v>
      </c>
      <c r="J382" s="60"/>
      <c r="K382" s="61">
        <f t="shared" si="17"/>
        <v>0</v>
      </c>
      <c r="L382" s="44"/>
      <c r="M382" s="45"/>
    </row>
    <row r="383" spans="1:13" s="46" customFormat="1" ht="31.2">
      <c r="A383" s="122"/>
      <c r="B383" s="35" t="s">
        <v>1153</v>
      </c>
      <c r="C383" s="36" t="s">
        <v>1154</v>
      </c>
      <c r="D383" s="37" t="s">
        <v>1155</v>
      </c>
      <c r="E383" s="38">
        <v>2.9394407817606454</v>
      </c>
      <c r="F383" s="39">
        <f t="shared" si="15"/>
        <v>0</v>
      </c>
      <c r="G383" s="40">
        <f t="shared" si="16"/>
        <v>0</v>
      </c>
      <c r="H383" s="41">
        <v>50</v>
      </c>
      <c r="I383" s="41">
        <v>600</v>
      </c>
      <c r="J383" s="42"/>
      <c r="K383" s="43">
        <f t="shared" si="17"/>
        <v>0</v>
      </c>
      <c r="L383" s="44"/>
      <c r="M383" s="45"/>
    </row>
    <row r="384" spans="1:13" s="46" customFormat="1" ht="31.2">
      <c r="A384" s="120"/>
      <c r="B384" s="35" t="s">
        <v>1156</v>
      </c>
      <c r="C384" s="47" t="s">
        <v>1157</v>
      </c>
      <c r="D384" s="48" t="s">
        <v>1158</v>
      </c>
      <c r="E384" s="49">
        <v>2.9394407817606454</v>
      </c>
      <c r="F384" s="50">
        <f t="shared" si="15"/>
        <v>0</v>
      </c>
      <c r="G384" s="40">
        <f t="shared" si="16"/>
        <v>0</v>
      </c>
      <c r="H384" s="51">
        <v>50</v>
      </c>
      <c r="I384" s="51">
        <v>600</v>
      </c>
      <c r="J384" s="52"/>
      <c r="K384" s="43">
        <f t="shared" si="17"/>
        <v>0</v>
      </c>
      <c r="L384" s="44"/>
      <c r="M384" s="45"/>
    </row>
    <row r="385" spans="1:13" s="46" customFormat="1" ht="31.2">
      <c r="A385" s="120"/>
      <c r="B385" s="35" t="s">
        <v>1159</v>
      </c>
      <c r="C385" s="47" t="s">
        <v>1160</v>
      </c>
      <c r="D385" s="48" t="s">
        <v>1161</v>
      </c>
      <c r="E385" s="49">
        <v>2.9394407817606454</v>
      </c>
      <c r="F385" s="50">
        <f t="shared" si="15"/>
        <v>0</v>
      </c>
      <c r="G385" s="40">
        <f t="shared" si="16"/>
        <v>0</v>
      </c>
      <c r="H385" s="51">
        <v>100</v>
      </c>
      <c r="I385" s="51">
        <v>600</v>
      </c>
      <c r="J385" s="52"/>
      <c r="K385" s="43">
        <f t="shared" si="17"/>
        <v>0</v>
      </c>
      <c r="L385" s="44"/>
      <c r="M385" s="45"/>
    </row>
    <row r="386" spans="1:13" s="46" customFormat="1" ht="31.2">
      <c r="A386" s="120"/>
      <c r="B386" s="35" t="s">
        <v>1162</v>
      </c>
      <c r="C386" s="47" t="s">
        <v>1163</v>
      </c>
      <c r="D386" s="48" t="s">
        <v>1164</v>
      </c>
      <c r="E386" s="49">
        <v>2.9394407817606454</v>
      </c>
      <c r="F386" s="50">
        <f t="shared" si="15"/>
        <v>0</v>
      </c>
      <c r="G386" s="40">
        <f t="shared" si="16"/>
        <v>0</v>
      </c>
      <c r="H386" s="51">
        <v>50</v>
      </c>
      <c r="I386" s="51">
        <v>400</v>
      </c>
      <c r="J386" s="52"/>
      <c r="K386" s="43">
        <f t="shared" si="17"/>
        <v>0</v>
      </c>
      <c r="L386" s="44"/>
      <c r="M386" s="45"/>
    </row>
    <row r="387" spans="1:13" s="46" customFormat="1" ht="31.2">
      <c r="A387" s="120"/>
      <c r="B387" s="35" t="s">
        <v>1165</v>
      </c>
      <c r="C387" s="47" t="s">
        <v>1166</v>
      </c>
      <c r="D387" s="48" t="s">
        <v>1167</v>
      </c>
      <c r="E387" s="49">
        <v>3.9261062189949874</v>
      </c>
      <c r="F387" s="50">
        <f t="shared" si="15"/>
        <v>0</v>
      </c>
      <c r="G387" s="40">
        <f t="shared" si="16"/>
        <v>0</v>
      </c>
      <c r="H387" s="51">
        <v>25</v>
      </c>
      <c r="I387" s="51">
        <v>200</v>
      </c>
      <c r="J387" s="52"/>
      <c r="K387" s="43">
        <f t="shared" si="17"/>
        <v>0</v>
      </c>
      <c r="L387" s="44"/>
      <c r="M387" s="45"/>
    </row>
    <row r="388" spans="1:13" s="46" customFormat="1" ht="31.2">
      <c r="A388" s="120"/>
      <c r="B388" s="35" t="s">
        <v>1168</v>
      </c>
      <c r="C388" s="47" t="s">
        <v>1169</v>
      </c>
      <c r="D388" s="48" t="s">
        <v>1170</v>
      </c>
      <c r="E388" s="49">
        <v>3.9261062189949874</v>
      </c>
      <c r="F388" s="50">
        <f t="shared" si="15"/>
        <v>0</v>
      </c>
      <c r="G388" s="40">
        <f t="shared" si="16"/>
        <v>0</v>
      </c>
      <c r="H388" s="51">
        <v>50</v>
      </c>
      <c r="I388" s="51">
        <v>200</v>
      </c>
      <c r="J388" s="52"/>
      <c r="K388" s="43">
        <f t="shared" si="17"/>
        <v>0</v>
      </c>
      <c r="L388" s="44"/>
      <c r="M388" s="45"/>
    </row>
    <row r="389" spans="1:13" s="46" customFormat="1" ht="31.2">
      <c r="A389" s="120"/>
      <c r="B389" s="35" t="s">
        <v>1171</v>
      </c>
      <c r="C389" s="47" t="s">
        <v>1172</v>
      </c>
      <c r="D389" s="48" t="s">
        <v>1173</v>
      </c>
      <c r="E389" s="49">
        <v>3.9261062189949874</v>
      </c>
      <c r="F389" s="50">
        <f t="shared" ref="F389:F452" si="18">$F$2</f>
        <v>0</v>
      </c>
      <c r="G389" s="40">
        <f t="shared" si="16"/>
        <v>0</v>
      </c>
      <c r="H389" s="51">
        <v>50</v>
      </c>
      <c r="I389" s="51">
        <v>200</v>
      </c>
      <c r="J389" s="52"/>
      <c r="K389" s="43">
        <f t="shared" si="17"/>
        <v>0</v>
      </c>
      <c r="L389" s="44"/>
      <c r="M389" s="45"/>
    </row>
    <row r="390" spans="1:13" s="46" customFormat="1" ht="31.2">
      <c r="A390" s="120"/>
      <c r="B390" s="35" t="s">
        <v>1174</v>
      </c>
      <c r="C390" s="47" t="s">
        <v>1175</v>
      </c>
      <c r="D390" s="48" t="s">
        <v>1176</v>
      </c>
      <c r="E390" s="49">
        <v>7.872767967932357</v>
      </c>
      <c r="F390" s="50">
        <f t="shared" si="18"/>
        <v>0</v>
      </c>
      <c r="G390" s="40">
        <f t="shared" ref="G390:G453" si="19">IFERROR(F390*E390,"-")</f>
        <v>0</v>
      </c>
      <c r="H390" s="51">
        <v>25</v>
      </c>
      <c r="I390" s="51">
        <v>150</v>
      </c>
      <c r="J390" s="52"/>
      <c r="K390" s="43">
        <f t="shared" ref="K390:K453" si="20">IFERROR(G390*J390,0)</f>
        <v>0</v>
      </c>
      <c r="L390" s="44"/>
      <c r="M390" s="45"/>
    </row>
    <row r="391" spans="1:13" s="46" customFormat="1" ht="31.8" thickBot="1">
      <c r="A391" s="121"/>
      <c r="B391" s="35" t="s">
        <v>1177</v>
      </c>
      <c r="C391" s="65" t="s">
        <v>1178</v>
      </c>
      <c r="D391" s="66" t="s">
        <v>1179</v>
      </c>
      <c r="E391" s="67">
        <v>10.113320731652012</v>
      </c>
      <c r="F391" s="68">
        <f t="shared" si="18"/>
        <v>0</v>
      </c>
      <c r="G391" s="69">
        <f t="shared" si="19"/>
        <v>0</v>
      </c>
      <c r="H391" s="70">
        <v>25</v>
      </c>
      <c r="I391" s="70">
        <v>100</v>
      </c>
      <c r="J391" s="71"/>
      <c r="K391" s="72">
        <f t="shared" si="20"/>
        <v>0</v>
      </c>
      <c r="L391" s="44"/>
      <c r="M391" s="45"/>
    </row>
    <row r="392" spans="1:13" s="46" customFormat="1" ht="16.2">
      <c r="A392" s="122"/>
      <c r="B392" s="73" t="s">
        <v>1180</v>
      </c>
      <c r="C392" s="74" t="s">
        <v>1181</v>
      </c>
      <c r="D392" s="75" t="s">
        <v>1182</v>
      </c>
      <c r="E392" s="76">
        <v>5.0155493059412413</v>
      </c>
      <c r="F392" s="77">
        <f t="shared" si="18"/>
        <v>0</v>
      </c>
      <c r="G392" s="78">
        <f t="shared" si="19"/>
        <v>0</v>
      </c>
      <c r="H392" s="79">
        <v>50</v>
      </c>
      <c r="I392" s="79">
        <v>600</v>
      </c>
      <c r="J392" s="80"/>
      <c r="K392" s="81">
        <f t="shared" si="20"/>
        <v>0</v>
      </c>
      <c r="L392" s="44"/>
      <c r="M392" s="45"/>
    </row>
    <row r="393" spans="1:13" s="46" customFormat="1" ht="16.2">
      <c r="A393" s="120"/>
      <c r="B393" s="35" t="s">
        <v>1183</v>
      </c>
      <c r="C393" s="47" t="s">
        <v>1184</v>
      </c>
      <c r="D393" s="48" t="s">
        <v>1185</v>
      </c>
      <c r="E393" s="49">
        <v>1.3155539163124566</v>
      </c>
      <c r="F393" s="50">
        <f t="shared" si="18"/>
        <v>0</v>
      </c>
      <c r="G393" s="40">
        <f t="shared" si="19"/>
        <v>0</v>
      </c>
      <c r="H393" s="51">
        <v>50</v>
      </c>
      <c r="I393" s="51">
        <v>600</v>
      </c>
      <c r="J393" s="52"/>
      <c r="K393" s="43">
        <f t="shared" si="20"/>
        <v>0</v>
      </c>
      <c r="L393" s="44"/>
      <c r="M393" s="45"/>
    </row>
    <row r="394" spans="1:13" s="46" customFormat="1" ht="16.2">
      <c r="A394" s="120"/>
      <c r="B394" s="35" t="s">
        <v>1186</v>
      </c>
      <c r="C394" s="47" t="s">
        <v>1187</v>
      </c>
      <c r="D394" s="48" t="s">
        <v>1188</v>
      </c>
      <c r="E394" s="49">
        <v>1.4594426259091315</v>
      </c>
      <c r="F394" s="50">
        <f t="shared" si="18"/>
        <v>0</v>
      </c>
      <c r="G394" s="40">
        <f t="shared" si="19"/>
        <v>0</v>
      </c>
      <c r="H394" s="51">
        <v>50</v>
      </c>
      <c r="I394" s="51">
        <v>400</v>
      </c>
      <c r="J394" s="52"/>
      <c r="K394" s="43">
        <f t="shared" si="20"/>
        <v>0</v>
      </c>
      <c r="L394" s="44"/>
      <c r="M394" s="45"/>
    </row>
    <row r="395" spans="1:13" s="46" customFormat="1" ht="16.2">
      <c r="A395" s="120"/>
      <c r="B395" s="35" t="s">
        <v>1189</v>
      </c>
      <c r="C395" s="47" t="s">
        <v>1190</v>
      </c>
      <c r="D395" s="48" t="s">
        <v>1191</v>
      </c>
      <c r="E395" s="49">
        <v>2.6311078326249131</v>
      </c>
      <c r="F395" s="50">
        <f t="shared" si="18"/>
        <v>0</v>
      </c>
      <c r="G395" s="40">
        <f t="shared" si="19"/>
        <v>0</v>
      </c>
      <c r="H395" s="51">
        <v>50</v>
      </c>
      <c r="I395" s="51">
        <v>200</v>
      </c>
      <c r="J395" s="52"/>
      <c r="K395" s="43">
        <f t="shared" si="20"/>
        <v>0</v>
      </c>
      <c r="L395" s="44"/>
      <c r="M395" s="45"/>
    </row>
    <row r="396" spans="1:13" s="46" customFormat="1" ht="16.2">
      <c r="A396" s="120"/>
      <c r="B396" s="35" t="s">
        <v>1192</v>
      </c>
      <c r="C396" s="47" t="s">
        <v>1193</v>
      </c>
      <c r="D396" s="48" t="s">
        <v>1194</v>
      </c>
      <c r="E396" s="49">
        <v>3.2066626710116126</v>
      </c>
      <c r="F396" s="50">
        <f t="shared" si="18"/>
        <v>0</v>
      </c>
      <c r="G396" s="40">
        <f t="shared" si="19"/>
        <v>0</v>
      </c>
      <c r="H396" s="51">
        <v>25</v>
      </c>
      <c r="I396" s="51">
        <v>150</v>
      </c>
      <c r="J396" s="52"/>
      <c r="K396" s="43">
        <f t="shared" si="20"/>
        <v>0</v>
      </c>
      <c r="L396" s="44"/>
      <c r="M396" s="45"/>
    </row>
    <row r="397" spans="1:13" s="46" customFormat="1" ht="16.2">
      <c r="A397" s="120"/>
      <c r="B397" s="35" t="s">
        <v>1195</v>
      </c>
      <c r="C397" s="47" t="s">
        <v>1196</v>
      </c>
      <c r="D397" s="48" t="s">
        <v>1197</v>
      </c>
      <c r="E397" s="49">
        <v>4.2755502280154838</v>
      </c>
      <c r="F397" s="50">
        <f t="shared" si="18"/>
        <v>0</v>
      </c>
      <c r="G397" s="40">
        <f t="shared" si="19"/>
        <v>0</v>
      </c>
      <c r="H397" s="51">
        <v>25</v>
      </c>
      <c r="I397" s="51">
        <v>100</v>
      </c>
      <c r="J397" s="52"/>
      <c r="K397" s="43">
        <f t="shared" si="20"/>
        <v>0</v>
      </c>
      <c r="L397" s="44"/>
      <c r="M397" s="45"/>
    </row>
    <row r="398" spans="1:13" s="46" customFormat="1" ht="16.2">
      <c r="A398" s="120"/>
      <c r="B398" s="35" t="s">
        <v>1198</v>
      </c>
      <c r="C398" s="47" t="s">
        <v>1199</v>
      </c>
      <c r="D398" s="48" t="s">
        <v>1200</v>
      </c>
      <c r="E398" s="49">
        <v>5.6322152042127076</v>
      </c>
      <c r="F398" s="50">
        <f t="shared" si="18"/>
        <v>0</v>
      </c>
      <c r="G398" s="40">
        <f t="shared" si="19"/>
        <v>0</v>
      </c>
      <c r="H398" s="51">
        <v>25</v>
      </c>
      <c r="I398" s="51">
        <v>100</v>
      </c>
      <c r="J398" s="52"/>
      <c r="K398" s="43">
        <f t="shared" si="20"/>
        <v>0</v>
      </c>
      <c r="L398" s="44"/>
      <c r="M398" s="45"/>
    </row>
    <row r="399" spans="1:13" s="46" customFormat="1" ht="16.2">
      <c r="A399" s="120"/>
      <c r="B399" s="35" t="s">
        <v>1201</v>
      </c>
      <c r="C399" s="47" t="s">
        <v>1202</v>
      </c>
      <c r="D399" s="48" t="s">
        <v>1203</v>
      </c>
      <c r="E399" s="49">
        <v>16.588312663502382</v>
      </c>
      <c r="F399" s="50">
        <f t="shared" si="18"/>
        <v>0</v>
      </c>
      <c r="G399" s="40">
        <f t="shared" si="19"/>
        <v>0</v>
      </c>
      <c r="H399" s="51">
        <v>10</v>
      </c>
      <c r="I399" s="51">
        <v>40</v>
      </c>
      <c r="J399" s="52"/>
      <c r="K399" s="43">
        <f t="shared" si="20"/>
        <v>0</v>
      </c>
      <c r="L399" s="44"/>
      <c r="M399" s="45"/>
    </row>
    <row r="400" spans="1:13" s="46" customFormat="1" ht="16.2">
      <c r="A400" s="120"/>
      <c r="B400" s="35" t="s">
        <v>1204</v>
      </c>
      <c r="C400" s="47" t="s">
        <v>1205</v>
      </c>
      <c r="D400" s="48" t="s">
        <v>1206</v>
      </c>
      <c r="E400" s="49">
        <v>24.296636391895685</v>
      </c>
      <c r="F400" s="50">
        <f t="shared" si="18"/>
        <v>0</v>
      </c>
      <c r="G400" s="40">
        <f t="shared" si="19"/>
        <v>0</v>
      </c>
      <c r="H400" s="51">
        <v>10</v>
      </c>
      <c r="I400" s="51">
        <v>60</v>
      </c>
      <c r="J400" s="52"/>
      <c r="K400" s="43">
        <f t="shared" si="20"/>
        <v>0</v>
      </c>
      <c r="L400" s="44"/>
      <c r="M400" s="45"/>
    </row>
    <row r="401" spans="1:13" s="46" customFormat="1" ht="16.2">
      <c r="A401" s="120"/>
      <c r="B401" s="35" t="s">
        <v>1207</v>
      </c>
      <c r="C401" s="47" t="s">
        <v>1208</v>
      </c>
      <c r="D401" s="48" t="s">
        <v>1209</v>
      </c>
      <c r="E401" s="49">
        <v>30.997739153112256</v>
      </c>
      <c r="F401" s="50">
        <f t="shared" si="18"/>
        <v>0</v>
      </c>
      <c r="G401" s="40">
        <f t="shared" si="19"/>
        <v>0</v>
      </c>
      <c r="H401" s="51">
        <v>4</v>
      </c>
      <c r="I401" s="51">
        <v>16</v>
      </c>
      <c r="J401" s="52"/>
      <c r="K401" s="43">
        <f t="shared" si="20"/>
        <v>0</v>
      </c>
      <c r="L401" s="44"/>
      <c r="M401" s="45"/>
    </row>
    <row r="402" spans="1:13" s="46" customFormat="1" ht="16.8" thickBot="1">
      <c r="A402" s="121"/>
      <c r="B402" s="53" t="s">
        <v>1210</v>
      </c>
      <c r="C402" s="54" t="s">
        <v>1211</v>
      </c>
      <c r="D402" s="55" t="s">
        <v>1212</v>
      </c>
      <c r="E402" s="56">
        <v>80.824343733446554</v>
      </c>
      <c r="F402" s="57">
        <f t="shared" si="18"/>
        <v>0</v>
      </c>
      <c r="G402" s="58">
        <f t="shared" si="19"/>
        <v>0</v>
      </c>
      <c r="H402" s="59">
        <v>6</v>
      </c>
      <c r="I402" s="59">
        <v>6</v>
      </c>
      <c r="J402" s="60"/>
      <c r="K402" s="61">
        <f t="shared" si="20"/>
        <v>0</v>
      </c>
      <c r="L402" s="44"/>
      <c r="M402" s="45"/>
    </row>
    <row r="403" spans="1:13" s="46" customFormat="1" ht="31.2">
      <c r="A403" s="122"/>
      <c r="B403" s="35" t="s">
        <v>1213</v>
      </c>
      <c r="C403" s="36" t="s">
        <v>1214</v>
      </c>
      <c r="D403" s="37" t="s">
        <v>1215</v>
      </c>
      <c r="E403" s="38">
        <v>2.6311078326249131</v>
      </c>
      <c r="F403" s="39">
        <f t="shared" si="18"/>
        <v>0</v>
      </c>
      <c r="G403" s="40">
        <f t="shared" si="19"/>
        <v>0</v>
      </c>
      <c r="H403" s="41">
        <v>50</v>
      </c>
      <c r="I403" s="41">
        <v>600</v>
      </c>
      <c r="J403" s="42"/>
      <c r="K403" s="43">
        <f t="shared" si="20"/>
        <v>0</v>
      </c>
      <c r="L403" s="44"/>
      <c r="M403" s="45"/>
    </row>
    <row r="404" spans="1:13" s="46" customFormat="1" ht="31.2">
      <c r="A404" s="120"/>
      <c r="B404" s="35" t="s">
        <v>1216</v>
      </c>
      <c r="C404" s="47" t="s">
        <v>1217</v>
      </c>
      <c r="D404" s="48" t="s">
        <v>1218</v>
      </c>
      <c r="E404" s="49">
        <v>2.6311078326249131</v>
      </c>
      <c r="F404" s="50">
        <f t="shared" si="18"/>
        <v>0</v>
      </c>
      <c r="G404" s="40">
        <f t="shared" si="19"/>
        <v>0</v>
      </c>
      <c r="H404" s="51">
        <v>50</v>
      </c>
      <c r="I404" s="51">
        <v>600</v>
      </c>
      <c r="J404" s="52"/>
      <c r="K404" s="43">
        <f t="shared" si="20"/>
        <v>0</v>
      </c>
      <c r="L404" s="44"/>
      <c r="M404" s="45"/>
    </row>
    <row r="405" spans="1:13" s="46" customFormat="1" ht="31.2">
      <c r="A405" s="120"/>
      <c r="B405" s="35" t="s">
        <v>1219</v>
      </c>
      <c r="C405" s="47" t="s">
        <v>1220</v>
      </c>
      <c r="D405" s="48" t="s">
        <v>1221</v>
      </c>
      <c r="E405" s="49">
        <v>2.6311078326249131</v>
      </c>
      <c r="F405" s="50">
        <f t="shared" si="18"/>
        <v>0</v>
      </c>
      <c r="G405" s="40">
        <f t="shared" si="19"/>
        <v>0</v>
      </c>
      <c r="H405" s="51">
        <v>50</v>
      </c>
      <c r="I405" s="51">
        <v>400</v>
      </c>
      <c r="J405" s="52"/>
      <c r="K405" s="43">
        <f t="shared" si="20"/>
        <v>0</v>
      </c>
      <c r="L405" s="44"/>
      <c r="M405" s="45"/>
    </row>
    <row r="406" spans="1:13" s="46" customFormat="1" ht="31.2">
      <c r="A406" s="120"/>
      <c r="B406" s="35" t="s">
        <v>1222</v>
      </c>
      <c r="C406" s="47" t="s">
        <v>1223</v>
      </c>
      <c r="D406" s="48" t="s">
        <v>1224</v>
      </c>
      <c r="E406" s="49">
        <v>3.5561066800321091</v>
      </c>
      <c r="F406" s="50">
        <f t="shared" si="18"/>
        <v>0</v>
      </c>
      <c r="G406" s="40">
        <f t="shared" si="19"/>
        <v>0</v>
      </c>
      <c r="H406" s="51">
        <v>40</v>
      </c>
      <c r="I406" s="51">
        <v>240</v>
      </c>
      <c r="J406" s="52"/>
      <c r="K406" s="43">
        <f t="shared" si="20"/>
        <v>0</v>
      </c>
      <c r="L406" s="44"/>
      <c r="M406" s="45"/>
    </row>
    <row r="407" spans="1:13" s="46" customFormat="1" ht="31.2">
      <c r="A407" s="120"/>
      <c r="B407" s="35" t="s">
        <v>1225</v>
      </c>
      <c r="C407" s="47" t="s">
        <v>1226</v>
      </c>
      <c r="D407" s="48" t="s">
        <v>1227</v>
      </c>
      <c r="E407" s="49">
        <v>2.4255525332010914</v>
      </c>
      <c r="F407" s="50">
        <f t="shared" si="18"/>
        <v>0</v>
      </c>
      <c r="G407" s="40">
        <f t="shared" si="19"/>
        <v>0</v>
      </c>
      <c r="H407" s="51">
        <v>50</v>
      </c>
      <c r="I407" s="51">
        <v>600</v>
      </c>
      <c r="J407" s="52"/>
      <c r="K407" s="43">
        <f t="shared" si="20"/>
        <v>0</v>
      </c>
      <c r="L407" s="44"/>
      <c r="M407" s="45"/>
    </row>
    <row r="408" spans="1:13" s="46" customFormat="1" ht="31.2">
      <c r="A408" s="120"/>
      <c r="B408" s="35" t="s">
        <v>1228</v>
      </c>
      <c r="C408" s="47" t="s">
        <v>1229</v>
      </c>
      <c r="D408" s="48" t="s">
        <v>1230</v>
      </c>
      <c r="E408" s="49">
        <v>3.7411064495135489</v>
      </c>
      <c r="F408" s="50">
        <f t="shared" si="18"/>
        <v>0</v>
      </c>
      <c r="G408" s="40">
        <f t="shared" si="19"/>
        <v>0</v>
      </c>
      <c r="H408" s="51">
        <v>50</v>
      </c>
      <c r="I408" s="51">
        <v>300</v>
      </c>
      <c r="J408" s="52"/>
      <c r="K408" s="43">
        <f t="shared" si="20"/>
        <v>0</v>
      </c>
      <c r="L408" s="44"/>
      <c r="M408" s="45"/>
    </row>
    <row r="409" spans="1:13" s="46" customFormat="1" ht="31.2">
      <c r="A409" s="120"/>
      <c r="B409" s="35" t="s">
        <v>1231</v>
      </c>
      <c r="C409" s="47" t="s">
        <v>1232</v>
      </c>
      <c r="D409" s="48" t="s">
        <v>1233</v>
      </c>
      <c r="E409" s="49">
        <v>8.0783232673561773</v>
      </c>
      <c r="F409" s="50">
        <f t="shared" si="18"/>
        <v>0</v>
      </c>
      <c r="G409" s="40">
        <f t="shared" si="19"/>
        <v>0</v>
      </c>
      <c r="H409" s="51">
        <v>50</v>
      </c>
      <c r="I409" s="51">
        <v>400</v>
      </c>
      <c r="J409" s="52"/>
      <c r="K409" s="43">
        <f t="shared" si="20"/>
        <v>0</v>
      </c>
      <c r="L409" s="44"/>
      <c r="M409" s="45"/>
    </row>
    <row r="410" spans="1:13" s="46" customFormat="1" ht="31.2">
      <c r="A410" s="120"/>
      <c r="B410" s="35" t="s">
        <v>1234</v>
      </c>
      <c r="C410" s="47" t="s">
        <v>1235</v>
      </c>
      <c r="D410" s="48" t="s">
        <v>1236</v>
      </c>
      <c r="E410" s="49">
        <v>8.7566557554547888</v>
      </c>
      <c r="F410" s="50">
        <f t="shared" si="18"/>
        <v>0</v>
      </c>
      <c r="G410" s="40">
        <f t="shared" si="19"/>
        <v>0</v>
      </c>
      <c r="H410" s="51">
        <v>50</v>
      </c>
      <c r="I410" s="51">
        <v>300</v>
      </c>
      <c r="J410" s="52"/>
      <c r="K410" s="43">
        <f t="shared" si="20"/>
        <v>0</v>
      </c>
      <c r="L410" s="44"/>
      <c r="M410" s="45"/>
    </row>
    <row r="411" spans="1:13" s="46" customFormat="1" ht="31.2">
      <c r="A411" s="120"/>
      <c r="B411" s="35" t="s">
        <v>1237</v>
      </c>
      <c r="C411" s="47" t="s">
        <v>1238</v>
      </c>
      <c r="D411" s="48" t="s">
        <v>1239</v>
      </c>
      <c r="E411" s="49">
        <v>9.8872099022858055</v>
      </c>
      <c r="F411" s="50">
        <f t="shared" si="18"/>
        <v>0</v>
      </c>
      <c r="G411" s="40">
        <f t="shared" si="19"/>
        <v>0</v>
      </c>
      <c r="H411" s="51">
        <v>50</v>
      </c>
      <c r="I411" s="51">
        <v>300</v>
      </c>
      <c r="J411" s="52"/>
      <c r="K411" s="43">
        <f t="shared" si="20"/>
        <v>0</v>
      </c>
      <c r="L411" s="44"/>
      <c r="M411" s="45"/>
    </row>
    <row r="412" spans="1:13" s="46" customFormat="1" ht="31.2">
      <c r="A412" s="120"/>
      <c r="B412" s="35" t="s">
        <v>1240</v>
      </c>
      <c r="C412" s="47" t="s">
        <v>1241</v>
      </c>
      <c r="D412" s="48" t="s">
        <v>1242</v>
      </c>
      <c r="E412" s="49">
        <v>9.8872099022858055</v>
      </c>
      <c r="F412" s="50">
        <f t="shared" si="18"/>
        <v>0</v>
      </c>
      <c r="G412" s="40">
        <f t="shared" si="19"/>
        <v>0</v>
      </c>
      <c r="H412" s="51">
        <v>25</v>
      </c>
      <c r="I412" s="51">
        <v>200</v>
      </c>
      <c r="J412" s="52"/>
      <c r="K412" s="43">
        <f t="shared" si="20"/>
        <v>0</v>
      </c>
      <c r="L412" s="44"/>
      <c r="M412" s="45"/>
    </row>
    <row r="413" spans="1:13" s="46" customFormat="1" ht="31.2">
      <c r="A413" s="120"/>
      <c r="B413" s="35" t="s">
        <v>1243</v>
      </c>
      <c r="C413" s="47" t="s">
        <v>1244</v>
      </c>
      <c r="D413" s="48" t="s">
        <v>1245</v>
      </c>
      <c r="E413" s="49">
        <v>9.8872099022858055</v>
      </c>
      <c r="F413" s="50">
        <f t="shared" si="18"/>
        <v>0</v>
      </c>
      <c r="G413" s="40">
        <f t="shared" si="19"/>
        <v>0</v>
      </c>
      <c r="H413" s="51">
        <v>25</v>
      </c>
      <c r="I413" s="51">
        <v>150</v>
      </c>
      <c r="J413" s="52"/>
      <c r="K413" s="43">
        <f t="shared" si="20"/>
        <v>0</v>
      </c>
      <c r="L413" s="44"/>
      <c r="M413" s="45"/>
    </row>
    <row r="414" spans="1:13" s="46" customFormat="1" ht="31.2">
      <c r="A414" s="120"/>
      <c r="B414" s="35" t="s">
        <v>1246</v>
      </c>
      <c r="C414" s="47" t="s">
        <v>1247</v>
      </c>
      <c r="D414" s="48" t="s">
        <v>1248</v>
      </c>
      <c r="E414" s="49">
        <v>11.94276289652402</v>
      </c>
      <c r="F414" s="50">
        <f t="shared" si="18"/>
        <v>0</v>
      </c>
      <c r="G414" s="40">
        <f t="shared" si="19"/>
        <v>0</v>
      </c>
      <c r="H414" s="51">
        <v>25</v>
      </c>
      <c r="I414" s="51">
        <v>100</v>
      </c>
      <c r="J414" s="52"/>
      <c r="K414" s="43">
        <f t="shared" si="20"/>
        <v>0</v>
      </c>
      <c r="L414" s="44"/>
      <c r="M414" s="45"/>
    </row>
    <row r="415" spans="1:13" s="46" customFormat="1" ht="31.2">
      <c r="A415" s="120"/>
      <c r="B415" s="35" t="s">
        <v>1249</v>
      </c>
      <c r="C415" s="47" t="s">
        <v>1250</v>
      </c>
      <c r="D415" s="48" t="s">
        <v>1251</v>
      </c>
      <c r="E415" s="49">
        <v>11.94276289652402</v>
      </c>
      <c r="F415" s="50">
        <f t="shared" si="18"/>
        <v>0</v>
      </c>
      <c r="G415" s="40">
        <f t="shared" si="19"/>
        <v>0</v>
      </c>
      <c r="H415" s="51">
        <v>25</v>
      </c>
      <c r="I415" s="51">
        <v>100</v>
      </c>
      <c r="J415" s="52"/>
      <c r="K415" s="43">
        <f t="shared" si="20"/>
        <v>0</v>
      </c>
      <c r="L415" s="44"/>
      <c r="M415" s="45"/>
    </row>
    <row r="416" spans="1:13" s="46" customFormat="1" ht="31.2">
      <c r="A416" s="120"/>
      <c r="B416" s="35" t="s">
        <v>1252</v>
      </c>
      <c r="C416" s="47" t="s">
        <v>1253</v>
      </c>
      <c r="D416" s="48" t="s">
        <v>1254</v>
      </c>
      <c r="E416" s="49">
        <v>13.607760821856973</v>
      </c>
      <c r="F416" s="50">
        <f t="shared" si="18"/>
        <v>0</v>
      </c>
      <c r="G416" s="40">
        <f t="shared" si="19"/>
        <v>0</v>
      </c>
      <c r="H416" s="51">
        <v>10</v>
      </c>
      <c r="I416" s="51">
        <v>80</v>
      </c>
      <c r="J416" s="52"/>
      <c r="K416" s="43">
        <f t="shared" si="20"/>
        <v>0</v>
      </c>
      <c r="L416" s="44"/>
      <c r="M416" s="45"/>
    </row>
    <row r="417" spans="1:13" s="46" customFormat="1" ht="31.2">
      <c r="A417" s="120"/>
      <c r="B417" s="35" t="s">
        <v>1255</v>
      </c>
      <c r="C417" s="47" t="s">
        <v>1256</v>
      </c>
      <c r="D417" s="48" t="s">
        <v>1257</v>
      </c>
      <c r="E417" s="49">
        <v>21.213306900538367</v>
      </c>
      <c r="F417" s="50">
        <f t="shared" si="18"/>
        <v>0</v>
      </c>
      <c r="G417" s="40">
        <f t="shared" si="19"/>
        <v>0</v>
      </c>
      <c r="H417" s="51">
        <v>10</v>
      </c>
      <c r="I417" s="51">
        <v>40</v>
      </c>
      <c r="J417" s="52"/>
      <c r="K417" s="43">
        <f t="shared" si="20"/>
        <v>0</v>
      </c>
      <c r="L417" s="44"/>
      <c r="M417" s="45"/>
    </row>
    <row r="418" spans="1:13" s="46" customFormat="1" ht="31.2">
      <c r="A418" s="120"/>
      <c r="B418" s="35" t="s">
        <v>1258</v>
      </c>
      <c r="C418" s="47" t="s">
        <v>1259</v>
      </c>
      <c r="D418" s="48" t="s">
        <v>1260</v>
      </c>
      <c r="E418" s="49">
        <v>23.823859203220895</v>
      </c>
      <c r="F418" s="50">
        <f t="shared" si="18"/>
        <v>0</v>
      </c>
      <c r="G418" s="40">
        <f t="shared" si="19"/>
        <v>0</v>
      </c>
      <c r="H418" s="51">
        <v>10</v>
      </c>
      <c r="I418" s="51">
        <v>60</v>
      </c>
      <c r="J418" s="52"/>
      <c r="K418" s="43">
        <f t="shared" si="20"/>
        <v>0</v>
      </c>
      <c r="L418" s="44"/>
      <c r="M418" s="45"/>
    </row>
    <row r="419" spans="1:13" s="46" customFormat="1" ht="31.8" thickBot="1">
      <c r="A419" s="121"/>
      <c r="B419" s="35" t="s">
        <v>1261</v>
      </c>
      <c r="C419" s="65" t="s">
        <v>1262</v>
      </c>
      <c r="D419" s="66" t="s">
        <v>1263</v>
      </c>
      <c r="E419" s="67">
        <v>41.049393294937119</v>
      </c>
      <c r="F419" s="68">
        <f t="shared" si="18"/>
        <v>0</v>
      </c>
      <c r="G419" s="69">
        <f t="shared" si="19"/>
        <v>0</v>
      </c>
      <c r="H419" s="70">
        <v>5</v>
      </c>
      <c r="I419" s="70">
        <v>30</v>
      </c>
      <c r="J419" s="71"/>
      <c r="K419" s="72">
        <f t="shared" si="20"/>
        <v>0</v>
      </c>
      <c r="L419" s="44"/>
      <c r="M419" s="45"/>
    </row>
    <row r="420" spans="1:13" s="46" customFormat="1" ht="31.2">
      <c r="A420" s="122"/>
      <c r="B420" s="73" t="s">
        <v>1264</v>
      </c>
      <c r="C420" s="74" t="s">
        <v>1265</v>
      </c>
      <c r="D420" s="75" t="s">
        <v>1266</v>
      </c>
      <c r="E420" s="76">
        <v>2.7749965422215888</v>
      </c>
      <c r="F420" s="77">
        <f t="shared" si="18"/>
        <v>0</v>
      </c>
      <c r="G420" s="78">
        <f t="shared" si="19"/>
        <v>0</v>
      </c>
      <c r="H420" s="79">
        <v>50</v>
      </c>
      <c r="I420" s="79">
        <v>600</v>
      </c>
      <c r="J420" s="80"/>
      <c r="K420" s="81">
        <f t="shared" si="20"/>
        <v>0</v>
      </c>
      <c r="L420" s="44"/>
      <c r="M420" s="45"/>
    </row>
    <row r="421" spans="1:13" s="46" customFormat="1" ht="31.2">
      <c r="A421" s="120"/>
      <c r="B421" s="35" t="s">
        <v>1267</v>
      </c>
      <c r="C421" s="47" t="s">
        <v>1268</v>
      </c>
      <c r="D421" s="48" t="s">
        <v>1269</v>
      </c>
      <c r="E421" s="49">
        <v>2.7749965422215888</v>
      </c>
      <c r="F421" s="50">
        <f t="shared" si="18"/>
        <v>0</v>
      </c>
      <c r="G421" s="40">
        <f t="shared" si="19"/>
        <v>0</v>
      </c>
      <c r="H421" s="51">
        <v>50</v>
      </c>
      <c r="I421" s="51">
        <v>600</v>
      </c>
      <c r="J421" s="52"/>
      <c r="K421" s="43">
        <f t="shared" si="20"/>
        <v>0</v>
      </c>
      <c r="L421" s="44"/>
      <c r="M421" s="45"/>
    </row>
    <row r="422" spans="1:13" s="46" customFormat="1" ht="31.2">
      <c r="A422" s="120"/>
      <c r="B422" s="35" t="s">
        <v>1270</v>
      </c>
      <c r="C422" s="47" t="s">
        <v>1271</v>
      </c>
      <c r="D422" s="48" t="s">
        <v>1272</v>
      </c>
      <c r="E422" s="49">
        <v>1.5416647456786596</v>
      </c>
      <c r="F422" s="50">
        <f t="shared" si="18"/>
        <v>0</v>
      </c>
      <c r="G422" s="40">
        <f t="shared" si="19"/>
        <v>0</v>
      </c>
      <c r="H422" s="51">
        <v>50</v>
      </c>
      <c r="I422" s="51">
        <v>600</v>
      </c>
      <c r="J422" s="52"/>
      <c r="K422" s="43">
        <f t="shared" si="20"/>
        <v>0</v>
      </c>
      <c r="L422" s="44"/>
      <c r="M422" s="45"/>
    </row>
    <row r="423" spans="1:13" s="46" customFormat="1" ht="31.2">
      <c r="A423" s="120"/>
      <c r="B423" s="35" t="s">
        <v>1273</v>
      </c>
      <c r="C423" s="47" t="s">
        <v>1274</v>
      </c>
      <c r="D423" s="48" t="s">
        <v>1275</v>
      </c>
      <c r="E423" s="49">
        <v>2.7749965422215888</v>
      </c>
      <c r="F423" s="50">
        <f t="shared" si="18"/>
        <v>0</v>
      </c>
      <c r="G423" s="40">
        <f t="shared" si="19"/>
        <v>0</v>
      </c>
      <c r="H423" s="51">
        <v>50</v>
      </c>
      <c r="I423" s="51">
        <v>400</v>
      </c>
      <c r="J423" s="52"/>
      <c r="K423" s="43">
        <f t="shared" si="20"/>
        <v>0</v>
      </c>
      <c r="L423" s="44"/>
      <c r="M423" s="45"/>
    </row>
    <row r="424" spans="1:13" s="46" customFormat="1" ht="31.2">
      <c r="A424" s="120"/>
      <c r="B424" s="35" t="s">
        <v>1276</v>
      </c>
      <c r="C424" s="47" t="s">
        <v>1277</v>
      </c>
      <c r="D424" s="48" t="s">
        <v>1278</v>
      </c>
      <c r="E424" s="49">
        <v>2.7749965422215888</v>
      </c>
      <c r="F424" s="50">
        <f t="shared" si="18"/>
        <v>0</v>
      </c>
      <c r="G424" s="40">
        <f t="shared" si="19"/>
        <v>0</v>
      </c>
      <c r="H424" s="51">
        <v>50</v>
      </c>
      <c r="I424" s="51">
        <v>400</v>
      </c>
      <c r="J424" s="52"/>
      <c r="K424" s="43">
        <f t="shared" si="20"/>
        <v>0</v>
      </c>
      <c r="L424" s="44"/>
      <c r="M424" s="45"/>
    </row>
    <row r="425" spans="1:13" s="46" customFormat="1" ht="31.2">
      <c r="A425" s="120"/>
      <c r="B425" s="35" t="s">
        <v>1279</v>
      </c>
      <c r="C425" s="47" t="s">
        <v>1280</v>
      </c>
      <c r="D425" s="48" t="s">
        <v>1281</v>
      </c>
      <c r="E425" s="49">
        <v>3.7411064495135489</v>
      </c>
      <c r="F425" s="50">
        <f t="shared" si="18"/>
        <v>0</v>
      </c>
      <c r="G425" s="40">
        <f t="shared" si="19"/>
        <v>0</v>
      </c>
      <c r="H425" s="51">
        <v>25</v>
      </c>
      <c r="I425" s="51">
        <v>300</v>
      </c>
      <c r="J425" s="52"/>
      <c r="K425" s="43">
        <f t="shared" si="20"/>
        <v>0</v>
      </c>
      <c r="L425" s="44"/>
      <c r="M425" s="45"/>
    </row>
    <row r="426" spans="1:13" s="46" customFormat="1" ht="31.2">
      <c r="A426" s="120"/>
      <c r="B426" s="35" t="s">
        <v>1282</v>
      </c>
      <c r="C426" s="47" t="s">
        <v>1283</v>
      </c>
      <c r="D426" s="48" t="s">
        <v>1284</v>
      </c>
      <c r="E426" s="49">
        <v>3.7411064495135489</v>
      </c>
      <c r="F426" s="50">
        <f t="shared" si="18"/>
        <v>0</v>
      </c>
      <c r="G426" s="40">
        <f t="shared" si="19"/>
        <v>0</v>
      </c>
      <c r="H426" s="51">
        <v>25</v>
      </c>
      <c r="I426" s="51">
        <v>300</v>
      </c>
      <c r="J426" s="52"/>
      <c r="K426" s="43">
        <f t="shared" si="20"/>
        <v>0</v>
      </c>
      <c r="L426" s="44"/>
      <c r="M426" s="45"/>
    </row>
    <row r="427" spans="1:13" s="46" customFormat="1" ht="31.2">
      <c r="A427" s="120"/>
      <c r="B427" s="35" t="s">
        <v>1285</v>
      </c>
      <c r="C427" s="47" t="s">
        <v>1286</v>
      </c>
      <c r="D427" s="48" t="s">
        <v>1287</v>
      </c>
      <c r="E427" s="49">
        <v>3.7411064495135489</v>
      </c>
      <c r="F427" s="50">
        <f t="shared" si="18"/>
        <v>0</v>
      </c>
      <c r="G427" s="40">
        <f t="shared" si="19"/>
        <v>0</v>
      </c>
      <c r="H427" s="51">
        <v>25</v>
      </c>
      <c r="I427" s="51">
        <v>300</v>
      </c>
      <c r="J427" s="52"/>
      <c r="K427" s="43">
        <f t="shared" si="20"/>
        <v>0</v>
      </c>
      <c r="L427" s="44"/>
      <c r="M427" s="45"/>
    </row>
    <row r="428" spans="1:13" s="46" customFormat="1" ht="31.2">
      <c r="A428" s="120"/>
      <c r="B428" s="35" t="s">
        <v>1288</v>
      </c>
      <c r="C428" s="47" t="s">
        <v>1289</v>
      </c>
      <c r="D428" s="48" t="s">
        <v>1290</v>
      </c>
      <c r="E428" s="49">
        <v>3.967217278879752</v>
      </c>
      <c r="F428" s="50">
        <f t="shared" si="18"/>
        <v>0</v>
      </c>
      <c r="G428" s="40">
        <f t="shared" si="19"/>
        <v>0</v>
      </c>
      <c r="H428" s="51">
        <v>25</v>
      </c>
      <c r="I428" s="51">
        <v>150</v>
      </c>
      <c r="J428" s="52"/>
      <c r="K428" s="43">
        <f t="shared" si="20"/>
        <v>0</v>
      </c>
      <c r="L428" s="44"/>
      <c r="M428" s="45"/>
    </row>
    <row r="429" spans="1:13" s="46" customFormat="1" ht="31.2">
      <c r="A429" s="120"/>
      <c r="B429" s="35" t="s">
        <v>1291</v>
      </c>
      <c r="C429" s="47" t="s">
        <v>1292</v>
      </c>
      <c r="D429" s="48" t="s">
        <v>1293</v>
      </c>
      <c r="E429" s="49">
        <v>3.967217278879752</v>
      </c>
      <c r="F429" s="50">
        <f t="shared" si="18"/>
        <v>0</v>
      </c>
      <c r="G429" s="40">
        <f t="shared" si="19"/>
        <v>0</v>
      </c>
      <c r="H429" s="51">
        <v>25</v>
      </c>
      <c r="I429" s="51">
        <v>150</v>
      </c>
      <c r="J429" s="52"/>
      <c r="K429" s="43">
        <f t="shared" si="20"/>
        <v>0</v>
      </c>
      <c r="L429" s="44"/>
      <c r="M429" s="45"/>
    </row>
    <row r="430" spans="1:13" s="46" customFormat="1" ht="31.2">
      <c r="A430" s="120"/>
      <c r="B430" s="35" t="s">
        <v>1294</v>
      </c>
      <c r="C430" s="47" t="s">
        <v>1295</v>
      </c>
      <c r="D430" s="48" t="s">
        <v>1296</v>
      </c>
      <c r="E430" s="49">
        <v>3.967217278879752</v>
      </c>
      <c r="F430" s="50">
        <f t="shared" si="18"/>
        <v>0</v>
      </c>
      <c r="G430" s="40">
        <f t="shared" si="19"/>
        <v>0</v>
      </c>
      <c r="H430" s="51">
        <v>25</v>
      </c>
      <c r="I430" s="51">
        <v>150</v>
      </c>
      <c r="J430" s="52"/>
      <c r="K430" s="43">
        <f t="shared" si="20"/>
        <v>0</v>
      </c>
      <c r="L430" s="44"/>
      <c r="M430" s="45"/>
    </row>
    <row r="431" spans="1:13" s="46" customFormat="1" ht="31.2">
      <c r="A431" s="120"/>
      <c r="B431" s="35" t="s">
        <v>1297</v>
      </c>
      <c r="C431" s="47" t="s">
        <v>1298</v>
      </c>
      <c r="D431" s="48" t="s">
        <v>1299</v>
      </c>
      <c r="E431" s="49">
        <v>3.967217278879752</v>
      </c>
      <c r="F431" s="50">
        <f t="shared" si="18"/>
        <v>0</v>
      </c>
      <c r="G431" s="40">
        <f t="shared" si="19"/>
        <v>0</v>
      </c>
      <c r="H431" s="51">
        <v>25</v>
      </c>
      <c r="I431" s="51">
        <v>150</v>
      </c>
      <c r="J431" s="52"/>
      <c r="K431" s="43">
        <f t="shared" si="20"/>
        <v>0</v>
      </c>
      <c r="L431" s="44"/>
      <c r="M431" s="45"/>
    </row>
    <row r="432" spans="1:13" s="46" customFormat="1" ht="31.2">
      <c r="A432" s="120"/>
      <c r="B432" s="35" t="s">
        <v>1300</v>
      </c>
      <c r="C432" s="47" t="s">
        <v>1301</v>
      </c>
      <c r="D432" s="48" t="s">
        <v>1302</v>
      </c>
      <c r="E432" s="49">
        <v>6.5366585216775208</v>
      </c>
      <c r="F432" s="50">
        <f t="shared" si="18"/>
        <v>0</v>
      </c>
      <c r="G432" s="40">
        <f t="shared" si="19"/>
        <v>0</v>
      </c>
      <c r="H432" s="51">
        <v>10</v>
      </c>
      <c r="I432" s="51">
        <v>80</v>
      </c>
      <c r="J432" s="52"/>
      <c r="K432" s="43">
        <f t="shared" si="20"/>
        <v>0</v>
      </c>
      <c r="L432" s="44"/>
      <c r="M432" s="45"/>
    </row>
    <row r="433" spans="1:13" s="46" customFormat="1" ht="31.2">
      <c r="A433" s="120"/>
      <c r="B433" s="35" t="s">
        <v>1303</v>
      </c>
      <c r="C433" s="47" t="s">
        <v>1304</v>
      </c>
      <c r="D433" s="48" t="s">
        <v>1305</v>
      </c>
      <c r="E433" s="49">
        <v>6.5366585216775208</v>
      </c>
      <c r="F433" s="50">
        <f t="shared" si="18"/>
        <v>0</v>
      </c>
      <c r="G433" s="40">
        <f t="shared" si="19"/>
        <v>0</v>
      </c>
      <c r="H433" s="51">
        <v>10</v>
      </c>
      <c r="I433" s="51">
        <v>60</v>
      </c>
      <c r="J433" s="52"/>
      <c r="K433" s="43">
        <f t="shared" si="20"/>
        <v>0</v>
      </c>
      <c r="L433" s="44"/>
      <c r="M433" s="45"/>
    </row>
    <row r="434" spans="1:13" s="46" customFormat="1" ht="16.2">
      <c r="A434" s="120"/>
      <c r="B434" s="35" t="s">
        <v>1306</v>
      </c>
      <c r="C434" s="47" t="s">
        <v>1307</v>
      </c>
      <c r="D434" s="48" t="s">
        <v>1308</v>
      </c>
      <c r="E434" s="49">
        <v>6.5366585216775208</v>
      </c>
      <c r="F434" s="50">
        <f t="shared" si="18"/>
        <v>0</v>
      </c>
      <c r="G434" s="40">
        <f t="shared" si="19"/>
        <v>0</v>
      </c>
      <c r="H434" s="51">
        <v>10</v>
      </c>
      <c r="I434" s="51">
        <v>80</v>
      </c>
      <c r="J434" s="52"/>
      <c r="K434" s="43">
        <f t="shared" si="20"/>
        <v>0</v>
      </c>
      <c r="L434" s="44"/>
      <c r="M434" s="45"/>
    </row>
    <row r="435" spans="1:13" s="46" customFormat="1" ht="31.2">
      <c r="A435" s="120"/>
      <c r="B435" s="35" t="s">
        <v>1309</v>
      </c>
      <c r="C435" s="47" t="s">
        <v>1310</v>
      </c>
      <c r="D435" s="48" t="s">
        <v>1311</v>
      </c>
      <c r="E435" s="49">
        <v>6.5366585216775208</v>
      </c>
      <c r="F435" s="50">
        <f t="shared" si="18"/>
        <v>0</v>
      </c>
      <c r="G435" s="40">
        <f t="shared" si="19"/>
        <v>0</v>
      </c>
      <c r="H435" s="51">
        <v>10</v>
      </c>
      <c r="I435" s="51">
        <v>80</v>
      </c>
      <c r="J435" s="52"/>
      <c r="K435" s="43">
        <f t="shared" si="20"/>
        <v>0</v>
      </c>
      <c r="L435" s="44"/>
      <c r="M435" s="45"/>
    </row>
    <row r="436" spans="1:13" s="46" customFormat="1" ht="31.2">
      <c r="A436" s="120"/>
      <c r="B436" s="35" t="s">
        <v>1312</v>
      </c>
      <c r="C436" s="47" t="s">
        <v>1313</v>
      </c>
      <c r="D436" s="48" t="s">
        <v>1314</v>
      </c>
      <c r="E436" s="49">
        <v>6.5366585216775208</v>
      </c>
      <c r="F436" s="50">
        <f t="shared" si="18"/>
        <v>0</v>
      </c>
      <c r="G436" s="40">
        <f t="shared" si="19"/>
        <v>0</v>
      </c>
      <c r="H436" s="51">
        <v>10</v>
      </c>
      <c r="I436" s="51">
        <v>80</v>
      </c>
      <c r="J436" s="52"/>
      <c r="K436" s="43">
        <f t="shared" si="20"/>
        <v>0</v>
      </c>
      <c r="L436" s="44"/>
      <c r="M436" s="45"/>
    </row>
    <row r="437" spans="1:13" s="46" customFormat="1" ht="31.2">
      <c r="A437" s="120"/>
      <c r="B437" s="35" t="s">
        <v>1315</v>
      </c>
      <c r="C437" s="47" t="s">
        <v>1316</v>
      </c>
      <c r="D437" s="48" t="s">
        <v>1317</v>
      </c>
      <c r="E437" s="49">
        <v>10.524431330499652</v>
      </c>
      <c r="F437" s="50">
        <f t="shared" si="18"/>
        <v>0</v>
      </c>
      <c r="G437" s="40">
        <f t="shared" si="19"/>
        <v>0</v>
      </c>
      <c r="H437" s="51">
        <v>10</v>
      </c>
      <c r="I437" s="51">
        <v>60</v>
      </c>
      <c r="J437" s="52"/>
      <c r="K437" s="43">
        <f t="shared" si="20"/>
        <v>0</v>
      </c>
      <c r="L437" s="44"/>
      <c r="M437" s="45"/>
    </row>
    <row r="438" spans="1:13" s="46" customFormat="1" ht="31.2">
      <c r="A438" s="120"/>
      <c r="B438" s="35" t="s">
        <v>1318</v>
      </c>
      <c r="C438" s="47" t="s">
        <v>1319</v>
      </c>
      <c r="D438" s="48" t="s">
        <v>1320</v>
      </c>
      <c r="E438" s="49">
        <v>10.524431330499652</v>
      </c>
      <c r="F438" s="50">
        <f t="shared" si="18"/>
        <v>0</v>
      </c>
      <c r="G438" s="40">
        <f t="shared" si="19"/>
        <v>0</v>
      </c>
      <c r="H438" s="51">
        <v>10</v>
      </c>
      <c r="I438" s="51">
        <v>60</v>
      </c>
      <c r="J438" s="52"/>
      <c r="K438" s="43">
        <f t="shared" si="20"/>
        <v>0</v>
      </c>
      <c r="L438" s="44"/>
      <c r="M438" s="45"/>
    </row>
    <row r="439" spans="1:13" s="46" customFormat="1" ht="31.2">
      <c r="A439" s="120"/>
      <c r="B439" s="35" t="s">
        <v>1321</v>
      </c>
      <c r="C439" s="47" t="s">
        <v>1322</v>
      </c>
      <c r="D439" s="48" t="s">
        <v>1323</v>
      </c>
      <c r="E439" s="49">
        <v>10.524431330499652</v>
      </c>
      <c r="F439" s="50">
        <f t="shared" si="18"/>
        <v>0</v>
      </c>
      <c r="G439" s="40">
        <f t="shared" si="19"/>
        <v>0</v>
      </c>
      <c r="H439" s="51">
        <v>10</v>
      </c>
      <c r="I439" s="51">
        <v>60</v>
      </c>
      <c r="J439" s="52"/>
      <c r="K439" s="43">
        <f t="shared" si="20"/>
        <v>0</v>
      </c>
      <c r="L439" s="44"/>
      <c r="M439" s="45"/>
    </row>
    <row r="440" spans="1:13" s="46" customFormat="1" ht="31.2">
      <c r="A440" s="120"/>
      <c r="B440" s="35" t="s">
        <v>1324</v>
      </c>
      <c r="C440" s="47" t="s">
        <v>1325</v>
      </c>
      <c r="D440" s="48" t="s">
        <v>1326</v>
      </c>
      <c r="E440" s="49">
        <v>10.524431330499652</v>
      </c>
      <c r="F440" s="50">
        <f t="shared" si="18"/>
        <v>0</v>
      </c>
      <c r="G440" s="40">
        <f t="shared" si="19"/>
        <v>0</v>
      </c>
      <c r="H440" s="51">
        <v>10</v>
      </c>
      <c r="I440" s="51">
        <v>60</v>
      </c>
      <c r="J440" s="52"/>
      <c r="K440" s="43">
        <f t="shared" si="20"/>
        <v>0</v>
      </c>
      <c r="L440" s="44"/>
      <c r="M440" s="45"/>
    </row>
    <row r="441" spans="1:13" s="46" customFormat="1" ht="31.2">
      <c r="A441" s="120"/>
      <c r="B441" s="35" t="s">
        <v>1327</v>
      </c>
      <c r="C441" s="47" t="s">
        <v>1328</v>
      </c>
      <c r="D441" s="48" t="s">
        <v>1329</v>
      </c>
      <c r="E441" s="49">
        <v>10.524431330499652</v>
      </c>
      <c r="F441" s="50">
        <f t="shared" si="18"/>
        <v>0</v>
      </c>
      <c r="G441" s="40">
        <f t="shared" si="19"/>
        <v>0</v>
      </c>
      <c r="H441" s="51">
        <v>10</v>
      </c>
      <c r="I441" s="51">
        <v>60</v>
      </c>
      <c r="J441" s="52"/>
      <c r="K441" s="43">
        <f t="shared" si="20"/>
        <v>0</v>
      </c>
      <c r="L441" s="44"/>
      <c r="M441" s="45"/>
    </row>
    <row r="442" spans="1:13" s="46" customFormat="1" ht="31.2">
      <c r="A442" s="120"/>
      <c r="B442" s="35" t="s">
        <v>1330</v>
      </c>
      <c r="C442" s="47" t="s">
        <v>1331</v>
      </c>
      <c r="D442" s="48" t="s">
        <v>1332</v>
      </c>
      <c r="E442" s="49">
        <v>10.524431330499652</v>
      </c>
      <c r="F442" s="50">
        <f t="shared" si="18"/>
        <v>0</v>
      </c>
      <c r="G442" s="40">
        <f t="shared" si="19"/>
        <v>0</v>
      </c>
      <c r="H442" s="51">
        <v>10</v>
      </c>
      <c r="I442" s="51">
        <v>60</v>
      </c>
      <c r="J442" s="52"/>
      <c r="K442" s="43">
        <f t="shared" si="20"/>
        <v>0</v>
      </c>
      <c r="L442" s="44"/>
      <c r="M442" s="45"/>
    </row>
    <row r="443" spans="1:13" s="46" customFormat="1" ht="31.2">
      <c r="A443" s="120"/>
      <c r="B443" s="35" t="s">
        <v>1333</v>
      </c>
      <c r="C443" s="47" t="s">
        <v>1334</v>
      </c>
      <c r="D443" s="48" t="s">
        <v>1335</v>
      </c>
      <c r="E443" s="49">
        <v>15.498869576556128</v>
      </c>
      <c r="F443" s="50">
        <f t="shared" si="18"/>
        <v>0</v>
      </c>
      <c r="G443" s="40">
        <f t="shared" si="19"/>
        <v>0</v>
      </c>
      <c r="H443" s="51">
        <v>10</v>
      </c>
      <c r="I443" s="51">
        <v>40</v>
      </c>
      <c r="J443" s="52"/>
      <c r="K443" s="43">
        <f t="shared" si="20"/>
        <v>0</v>
      </c>
      <c r="L443" s="44"/>
      <c r="M443" s="45"/>
    </row>
    <row r="444" spans="1:13" s="46" customFormat="1" ht="16.2">
      <c r="A444" s="120"/>
      <c r="B444" s="35" t="s">
        <v>1336</v>
      </c>
      <c r="C444" s="47" t="s">
        <v>1337</v>
      </c>
      <c r="D444" s="48" t="s">
        <v>1338</v>
      </c>
      <c r="E444" s="49">
        <v>15.498869576556128</v>
      </c>
      <c r="F444" s="50">
        <f t="shared" si="18"/>
        <v>0</v>
      </c>
      <c r="G444" s="40">
        <f t="shared" si="19"/>
        <v>0</v>
      </c>
      <c r="H444" s="51">
        <v>10</v>
      </c>
      <c r="I444" s="51">
        <v>40</v>
      </c>
      <c r="J444" s="52"/>
      <c r="K444" s="43">
        <f t="shared" si="20"/>
        <v>0</v>
      </c>
      <c r="L444" s="44"/>
      <c r="M444" s="45"/>
    </row>
    <row r="445" spans="1:13" s="46" customFormat="1" ht="31.2">
      <c r="A445" s="120"/>
      <c r="B445" s="35" t="s">
        <v>1339</v>
      </c>
      <c r="C445" s="47" t="s">
        <v>1340</v>
      </c>
      <c r="D445" s="48" t="s">
        <v>1341</v>
      </c>
      <c r="E445" s="49">
        <v>15.498869576556128</v>
      </c>
      <c r="F445" s="50">
        <f t="shared" si="18"/>
        <v>0</v>
      </c>
      <c r="G445" s="40">
        <f t="shared" si="19"/>
        <v>0</v>
      </c>
      <c r="H445" s="51">
        <v>10</v>
      </c>
      <c r="I445" s="51">
        <v>40</v>
      </c>
      <c r="J445" s="52"/>
      <c r="K445" s="43">
        <f t="shared" si="20"/>
        <v>0</v>
      </c>
      <c r="L445" s="44"/>
      <c r="M445" s="45"/>
    </row>
    <row r="446" spans="1:13" s="46" customFormat="1" ht="31.2">
      <c r="A446" s="120"/>
      <c r="B446" s="35" t="s">
        <v>1342</v>
      </c>
      <c r="C446" s="47" t="s">
        <v>1343</v>
      </c>
      <c r="D446" s="48" t="s">
        <v>1344</v>
      </c>
      <c r="E446" s="49">
        <v>15.498869576556128</v>
      </c>
      <c r="F446" s="50">
        <f t="shared" si="18"/>
        <v>0</v>
      </c>
      <c r="G446" s="40">
        <f t="shared" si="19"/>
        <v>0</v>
      </c>
      <c r="H446" s="51">
        <v>10</v>
      </c>
      <c r="I446" s="51">
        <v>40</v>
      </c>
      <c r="J446" s="52"/>
      <c r="K446" s="43">
        <f t="shared" si="20"/>
        <v>0</v>
      </c>
      <c r="L446" s="44"/>
      <c r="M446" s="45"/>
    </row>
    <row r="447" spans="1:13" s="46" customFormat="1" ht="16.2">
      <c r="A447" s="120"/>
      <c r="B447" s="35" t="s">
        <v>1345</v>
      </c>
      <c r="C447" s="47" t="s">
        <v>1346</v>
      </c>
      <c r="D447" s="48" t="s">
        <v>1347</v>
      </c>
      <c r="E447" s="49">
        <v>15.498869576556128</v>
      </c>
      <c r="F447" s="50">
        <f t="shared" si="18"/>
        <v>0</v>
      </c>
      <c r="G447" s="40">
        <f t="shared" si="19"/>
        <v>0</v>
      </c>
      <c r="H447" s="51">
        <v>10</v>
      </c>
      <c r="I447" s="51">
        <v>40</v>
      </c>
      <c r="J447" s="52"/>
      <c r="K447" s="43">
        <f t="shared" si="20"/>
        <v>0</v>
      </c>
      <c r="L447" s="44"/>
      <c r="M447" s="45"/>
    </row>
    <row r="448" spans="1:13" s="46" customFormat="1" ht="31.2">
      <c r="A448" s="120"/>
      <c r="B448" s="35" t="s">
        <v>1348</v>
      </c>
      <c r="C448" s="47" t="s">
        <v>1349</v>
      </c>
      <c r="D448" s="48" t="s">
        <v>1350</v>
      </c>
      <c r="E448" s="49">
        <v>15.498869576556128</v>
      </c>
      <c r="F448" s="50">
        <f t="shared" si="18"/>
        <v>0</v>
      </c>
      <c r="G448" s="40">
        <f t="shared" si="19"/>
        <v>0</v>
      </c>
      <c r="H448" s="51">
        <v>15</v>
      </c>
      <c r="I448" s="51">
        <v>90</v>
      </c>
      <c r="J448" s="52"/>
      <c r="K448" s="43">
        <f t="shared" si="20"/>
        <v>0</v>
      </c>
      <c r="L448" s="92"/>
      <c r="M448" s="93"/>
    </row>
    <row r="449" spans="1:186" s="46" customFormat="1" ht="15.6">
      <c r="A449" s="120"/>
      <c r="B449" s="35" t="s">
        <v>1351</v>
      </c>
      <c r="C449" s="47" t="s">
        <v>1352</v>
      </c>
      <c r="D449" s="48" t="s">
        <v>1353</v>
      </c>
      <c r="E449" s="49">
        <v>34.677179012798675</v>
      </c>
      <c r="F449" s="50">
        <f t="shared" si="18"/>
        <v>0</v>
      </c>
      <c r="G449" s="40">
        <f t="shared" si="19"/>
        <v>0</v>
      </c>
      <c r="H449" s="51">
        <v>6</v>
      </c>
      <c r="I449" s="51">
        <v>24</v>
      </c>
      <c r="J449" s="52"/>
      <c r="K449" s="43">
        <f t="shared" si="20"/>
        <v>0</v>
      </c>
      <c r="L449" s="92"/>
      <c r="M449" s="93"/>
    </row>
    <row r="450" spans="1:186" s="46" customFormat="1" ht="31.2">
      <c r="A450" s="120"/>
      <c r="B450" s="35" t="s">
        <v>1354</v>
      </c>
      <c r="C450" s="47" t="s">
        <v>1355</v>
      </c>
      <c r="D450" s="48" t="s">
        <v>1356</v>
      </c>
      <c r="E450" s="49">
        <v>34.677179012798675</v>
      </c>
      <c r="F450" s="50">
        <f t="shared" si="18"/>
        <v>0</v>
      </c>
      <c r="G450" s="40">
        <f t="shared" si="19"/>
        <v>0</v>
      </c>
      <c r="H450" s="51">
        <v>6</v>
      </c>
      <c r="I450" s="51">
        <v>24</v>
      </c>
      <c r="J450" s="52"/>
      <c r="K450" s="43">
        <f t="shared" si="20"/>
        <v>0</v>
      </c>
      <c r="L450" s="44"/>
      <c r="M450" s="45"/>
    </row>
    <row r="451" spans="1:186" s="46" customFormat="1" ht="16.2">
      <c r="A451" s="120"/>
      <c r="B451" s="35" t="s">
        <v>1357</v>
      </c>
      <c r="C451" s="47" t="s">
        <v>1358</v>
      </c>
      <c r="D451" s="48" t="s">
        <v>1359</v>
      </c>
      <c r="E451" s="49">
        <v>34.677179012798675</v>
      </c>
      <c r="F451" s="50">
        <f t="shared" si="18"/>
        <v>0</v>
      </c>
      <c r="G451" s="40">
        <f t="shared" si="19"/>
        <v>0</v>
      </c>
      <c r="H451" s="51">
        <v>6</v>
      </c>
      <c r="I451" s="51">
        <v>24</v>
      </c>
      <c r="J451" s="52"/>
      <c r="K451" s="43">
        <f t="shared" si="20"/>
        <v>0</v>
      </c>
      <c r="L451" s="44"/>
      <c r="M451" s="45"/>
    </row>
    <row r="452" spans="1:186" s="46" customFormat="1" ht="16.2">
      <c r="A452" s="120"/>
      <c r="B452" s="35" t="s">
        <v>1360</v>
      </c>
      <c r="C452" s="84" t="s">
        <v>1361</v>
      </c>
      <c r="D452" s="48" t="s">
        <v>1362</v>
      </c>
      <c r="E452" s="49">
        <v>48.778272553272814</v>
      </c>
      <c r="F452" s="50">
        <f t="shared" si="18"/>
        <v>0</v>
      </c>
      <c r="G452" s="40">
        <f t="shared" si="19"/>
        <v>0</v>
      </c>
      <c r="H452" s="51">
        <v>15</v>
      </c>
      <c r="I452" s="51">
        <v>15</v>
      </c>
      <c r="J452" s="52"/>
      <c r="K452" s="43">
        <f t="shared" si="20"/>
        <v>0</v>
      </c>
      <c r="L452" s="44"/>
      <c r="M452" s="45"/>
    </row>
    <row r="453" spans="1:186" s="46" customFormat="1" ht="16.2">
      <c r="A453" s="120"/>
      <c r="B453" s="35" t="s">
        <v>1363</v>
      </c>
      <c r="C453" s="84" t="s">
        <v>1364</v>
      </c>
      <c r="D453" s="48" t="s">
        <v>1365</v>
      </c>
      <c r="E453" s="49">
        <v>48.778272553272814</v>
      </c>
      <c r="F453" s="50">
        <f t="shared" ref="F453:F516" si="21">$F$2</f>
        <v>0</v>
      </c>
      <c r="G453" s="40">
        <f t="shared" si="19"/>
        <v>0</v>
      </c>
      <c r="H453" s="51">
        <v>15</v>
      </c>
      <c r="I453" s="51">
        <v>15</v>
      </c>
      <c r="J453" s="52"/>
      <c r="K453" s="43">
        <f t="shared" si="20"/>
        <v>0</v>
      </c>
      <c r="L453" s="44"/>
      <c r="M453" s="45"/>
      <c r="FH453" s="64"/>
      <c r="FI453" s="64"/>
      <c r="FJ453" s="64"/>
      <c r="FK453" s="64"/>
      <c r="FL453" s="64"/>
      <c r="FM453" s="64"/>
      <c r="FN453" s="64"/>
      <c r="FO453" s="64"/>
      <c r="FP453" s="64"/>
      <c r="FQ453" s="64"/>
      <c r="FR453" s="64"/>
      <c r="FS453" s="64"/>
      <c r="FT453" s="64"/>
      <c r="FU453" s="64"/>
      <c r="FV453" s="64"/>
      <c r="FW453" s="64"/>
      <c r="FX453" s="64"/>
      <c r="FY453" s="64"/>
      <c r="FZ453" s="64"/>
      <c r="GA453" s="64"/>
      <c r="GB453" s="64"/>
      <c r="GC453" s="64"/>
      <c r="GD453" s="64"/>
    </row>
    <row r="454" spans="1:186" s="46" customFormat="1" ht="16.2">
      <c r="A454" s="120"/>
      <c r="B454" s="35" t="s">
        <v>1366</v>
      </c>
      <c r="C454" s="47" t="s">
        <v>1367</v>
      </c>
      <c r="D454" s="48" t="s">
        <v>1368</v>
      </c>
      <c r="E454" s="49">
        <v>85.922115159157315</v>
      </c>
      <c r="F454" s="50">
        <f t="shared" si="21"/>
        <v>0</v>
      </c>
      <c r="G454" s="40">
        <f t="shared" ref="G454:G517" si="22">IFERROR(F454*E454,"-")</f>
        <v>0</v>
      </c>
      <c r="H454" s="51">
        <v>9</v>
      </c>
      <c r="I454" s="51">
        <v>9</v>
      </c>
      <c r="J454" s="52"/>
      <c r="K454" s="43">
        <f t="shared" ref="K454:K517" si="23">IFERROR(G454*J454,0)</f>
        <v>0</v>
      </c>
      <c r="L454" s="44"/>
      <c r="M454" s="45"/>
    </row>
    <row r="455" spans="1:186" s="46" customFormat="1" ht="16.2">
      <c r="A455" s="120"/>
      <c r="B455" s="35" t="s">
        <v>1369</v>
      </c>
      <c r="C455" s="47" t="s">
        <v>1370</v>
      </c>
      <c r="D455" s="48" t="s">
        <v>1371</v>
      </c>
      <c r="E455" s="49">
        <v>85.922115159157315</v>
      </c>
      <c r="F455" s="50">
        <f t="shared" si="21"/>
        <v>0</v>
      </c>
      <c r="G455" s="40">
        <f t="shared" si="22"/>
        <v>0</v>
      </c>
      <c r="H455" s="51">
        <v>9</v>
      </c>
      <c r="I455" s="51">
        <v>9</v>
      </c>
      <c r="J455" s="52"/>
      <c r="K455" s="43">
        <f t="shared" si="23"/>
        <v>0</v>
      </c>
      <c r="L455" s="44"/>
      <c r="M455" s="45"/>
    </row>
    <row r="456" spans="1:186" s="46" customFormat="1" ht="16.2">
      <c r="A456" s="120"/>
      <c r="B456" s="35" t="s">
        <v>1372</v>
      </c>
      <c r="C456" s="47" t="s">
        <v>1373</v>
      </c>
      <c r="D456" s="48" t="s">
        <v>1374</v>
      </c>
      <c r="E456" s="49">
        <v>85.922115159157315</v>
      </c>
      <c r="F456" s="50">
        <f t="shared" si="21"/>
        <v>0</v>
      </c>
      <c r="G456" s="40">
        <f t="shared" si="22"/>
        <v>0</v>
      </c>
      <c r="H456" s="51">
        <v>9</v>
      </c>
      <c r="I456" s="51">
        <v>9</v>
      </c>
      <c r="J456" s="52"/>
      <c r="K456" s="43">
        <f t="shared" si="23"/>
        <v>0</v>
      </c>
      <c r="L456" s="44"/>
      <c r="M456" s="45"/>
    </row>
    <row r="457" spans="1:186" s="46" customFormat="1" ht="16.2">
      <c r="A457" s="120"/>
      <c r="B457" s="35" t="s">
        <v>1375</v>
      </c>
      <c r="C457" s="47" t="s">
        <v>1376</v>
      </c>
      <c r="D457" s="48" t="s">
        <v>1377</v>
      </c>
      <c r="E457" s="49">
        <v>85.922115159157315</v>
      </c>
      <c r="F457" s="50">
        <f t="shared" si="21"/>
        <v>0</v>
      </c>
      <c r="G457" s="40">
        <f t="shared" si="22"/>
        <v>0</v>
      </c>
      <c r="H457" s="51">
        <v>20</v>
      </c>
      <c r="I457" s="51">
        <v>20</v>
      </c>
      <c r="J457" s="52"/>
      <c r="K457" s="43">
        <f t="shared" si="23"/>
        <v>0</v>
      </c>
      <c r="L457" s="44"/>
      <c r="M457" s="45"/>
    </row>
    <row r="458" spans="1:186" s="46" customFormat="1" ht="16.2">
      <c r="A458" s="120"/>
      <c r="B458" s="35" t="s">
        <v>1378</v>
      </c>
      <c r="C458" s="47" t="s">
        <v>1379</v>
      </c>
      <c r="D458" s="48" t="s">
        <v>1380</v>
      </c>
      <c r="E458" s="49">
        <v>299.43240467068063</v>
      </c>
      <c r="F458" s="50">
        <f t="shared" si="21"/>
        <v>0</v>
      </c>
      <c r="G458" s="40">
        <f t="shared" si="22"/>
        <v>0</v>
      </c>
      <c r="H458" s="51">
        <v>3</v>
      </c>
      <c r="I458" s="51">
        <v>3</v>
      </c>
      <c r="J458" s="52"/>
      <c r="K458" s="43">
        <f t="shared" si="23"/>
        <v>0</v>
      </c>
      <c r="L458" s="44"/>
      <c r="M458" s="45"/>
    </row>
    <row r="459" spans="1:186" s="46" customFormat="1" ht="16.2">
      <c r="A459" s="120"/>
      <c r="B459" s="35" t="s">
        <v>1381</v>
      </c>
      <c r="C459" s="47" t="s">
        <v>1382</v>
      </c>
      <c r="D459" s="48" t="s">
        <v>1383</v>
      </c>
      <c r="E459" s="49">
        <v>299.43240467068063</v>
      </c>
      <c r="F459" s="50">
        <f t="shared" si="21"/>
        <v>0</v>
      </c>
      <c r="G459" s="40">
        <f t="shared" si="22"/>
        <v>0</v>
      </c>
      <c r="H459" s="51">
        <v>3</v>
      </c>
      <c r="I459" s="51">
        <v>3</v>
      </c>
      <c r="J459" s="52"/>
      <c r="K459" s="43">
        <f t="shared" si="23"/>
        <v>0</v>
      </c>
      <c r="L459" s="44"/>
      <c r="M459" s="45"/>
    </row>
    <row r="460" spans="1:186" s="46" customFormat="1" ht="16.2">
      <c r="A460" s="120"/>
      <c r="B460" s="35" t="s">
        <v>1384</v>
      </c>
      <c r="C460" s="47" t="s">
        <v>1385</v>
      </c>
      <c r="D460" s="48" t="s">
        <v>1386</v>
      </c>
      <c r="E460" s="49">
        <v>898.66721355100447</v>
      </c>
      <c r="F460" s="50">
        <f t="shared" si="21"/>
        <v>0</v>
      </c>
      <c r="G460" s="40">
        <f t="shared" si="22"/>
        <v>0</v>
      </c>
      <c r="H460" s="51">
        <v>12</v>
      </c>
      <c r="I460" s="51">
        <v>12</v>
      </c>
      <c r="J460" s="52"/>
      <c r="K460" s="43">
        <f t="shared" si="23"/>
        <v>0</v>
      </c>
      <c r="L460" s="44"/>
      <c r="M460" s="45"/>
    </row>
    <row r="461" spans="1:186" s="46" customFormat="1" ht="16.2">
      <c r="A461" s="120"/>
      <c r="B461" s="35" t="s">
        <v>1387</v>
      </c>
      <c r="C461" s="47" t="s">
        <v>1388</v>
      </c>
      <c r="D461" s="48" t="s">
        <v>1389</v>
      </c>
      <c r="E461" s="49">
        <v>898.66721355100447</v>
      </c>
      <c r="F461" s="50">
        <f t="shared" si="21"/>
        <v>0</v>
      </c>
      <c r="G461" s="40">
        <f t="shared" si="22"/>
        <v>0</v>
      </c>
      <c r="H461" s="51">
        <v>12</v>
      </c>
      <c r="I461" s="51">
        <v>12</v>
      </c>
      <c r="J461" s="52"/>
      <c r="K461" s="43">
        <f t="shared" si="23"/>
        <v>0</v>
      </c>
      <c r="L461" s="44"/>
      <c r="M461" s="45"/>
    </row>
    <row r="462" spans="1:186" s="46" customFormat="1" ht="16.2">
      <c r="A462" s="120"/>
      <c r="B462" s="35" t="s">
        <v>1390</v>
      </c>
      <c r="C462" s="47" t="s">
        <v>1391</v>
      </c>
      <c r="D462" s="48" t="s">
        <v>1392</v>
      </c>
      <c r="E462" s="49">
        <v>815.15009539510606</v>
      </c>
      <c r="F462" s="50">
        <f t="shared" si="21"/>
        <v>0</v>
      </c>
      <c r="G462" s="40">
        <f t="shared" si="22"/>
        <v>0</v>
      </c>
      <c r="H462" s="51">
        <v>12</v>
      </c>
      <c r="I462" s="51">
        <v>12</v>
      </c>
      <c r="J462" s="52"/>
      <c r="K462" s="43">
        <f t="shared" si="23"/>
        <v>0</v>
      </c>
      <c r="L462" s="44"/>
      <c r="M462" s="45"/>
    </row>
    <row r="463" spans="1:186" s="46" customFormat="1" ht="16.2">
      <c r="A463" s="120"/>
      <c r="B463" s="35" t="s">
        <v>1393</v>
      </c>
      <c r="C463" s="47" t="s">
        <v>1394</v>
      </c>
      <c r="D463" s="48" t="s">
        <v>1395</v>
      </c>
      <c r="E463" s="49">
        <v>815.15009539510606</v>
      </c>
      <c r="F463" s="50">
        <f t="shared" si="21"/>
        <v>0</v>
      </c>
      <c r="G463" s="40">
        <f t="shared" si="22"/>
        <v>0</v>
      </c>
      <c r="H463" s="51">
        <v>16</v>
      </c>
      <c r="I463" s="51">
        <v>16</v>
      </c>
      <c r="J463" s="52"/>
      <c r="K463" s="43">
        <f t="shared" si="23"/>
        <v>0</v>
      </c>
      <c r="L463" s="44"/>
      <c r="M463" s="45"/>
      <c r="DV463" s="64"/>
      <c r="DW463" s="64"/>
      <c r="DX463" s="64"/>
      <c r="DY463" s="64"/>
      <c r="DZ463" s="64"/>
      <c r="EA463" s="64"/>
      <c r="EB463" s="64"/>
      <c r="EC463" s="64"/>
      <c r="ED463" s="64"/>
      <c r="EE463" s="64"/>
      <c r="EF463" s="64"/>
      <c r="EG463" s="64"/>
      <c r="EH463" s="64"/>
      <c r="EI463" s="64"/>
      <c r="EJ463" s="64"/>
      <c r="EK463" s="64"/>
      <c r="EL463" s="64"/>
      <c r="EM463" s="64"/>
      <c r="EN463" s="64"/>
      <c r="EO463" s="64"/>
      <c r="EP463" s="64"/>
      <c r="EQ463" s="64"/>
      <c r="ER463" s="64"/>
      <c r="ES463" s="64"/>
      <c r="ET463" s="64"/>
      <c r="EU463" s="64"/>
      <c r="EV463" s="64"/>
      <c r="EW463" s="64"/>
      <c r="EX463" s="64"/>
      <c r="EY463" s="64"/>
      <c r="EZ463" s="64"/>
      <c r="FA463" s="64"/>
      <c r="FB463" s="64"/>
      <c r="FC463" s="64"/>
      <c r="FD463" s="64"/>
      <c r="FE463" s="64"/>
      <c r="FF463" s="64"/>
      <c r="FG463" s="64"/>
      <c r="FH463" s="64"/>
      <c r="FI463" s="64"/>
      <c r="FJ463" s="64"/>
      <c r="FK463" s="64"/>
      <c r="FL463" s="64"/>
      <c r="FM463" s="64"/>
      <c r="FN463" s="64"/>
      <c r="FO463" s="64"/>
      <c r="FP463" s="64"/>
      <c r="FQ463" s="64"/>
      <c r="FR463" s="64"/>
      <c r="FS463" s="64"/>
      <c r="FT463" s="64"/>
      <c r="FU463" s="64"/>
      <c r="FV463" s="64"/>
      <c r="FW463" s="64"/>
      <c r="FX463" s="64"/>
      <c r="FY463" s="64"/>
      <c r="FZ463" s="64"/>
      <c r="GA463" s="64"/>
      <c r="GB463" s="64"/>
      <c r="GC463" s="64"/>
      <c r="GD463" s="64"/>
    </row>
    <row r="464" spans="1:186" s="46" customFormat="1" ht="16.8" thickBot="1">
      <c r="A464" s="94"/>
      <c r="B464" s="95" t="s">
        <v>1396</v>
      </c>
      <c r="C464" s="54" t="s">
        <v>1397</v>
      </c>
      <c r="D464" s="55" t="s">
        <v>1398</v>
      </c>
      <c r="E464" s="56">
        <v>906.53998151893688</v>
      </c>
      <c r="F464" s="57">
        <f t="shared" si="21"/>
        <v>0</v>
      </c>
      <c r="G464" s="58">
        <f t="shared" si="22"/>
        <v>0</v>
      </c>
      <c r="H464" s="59">
        <v>1</v>
      </c>
      <c r="I464" s="59">
        <v>1</v>
      </c>
      <c r="J464" s="60"/>
      <c r="K464" s="61">
        <f t="shared" si="23"/>
        <v>0</v>
      </c>
      <c r="L464" s="44"/>
      <c r="M464" s="45"/>
      <c r="DV464" s="64"/>
      <c r="DW464" s="64"/>
      <c r="DX464" s="64"/>
      <c r="DY464" s="64"/>
      <c r="DZ464" s="64"/>
      <c r="EA464" s="64"/>
      <c r="EB464" s="64"/>
      <c r="EC464" s="64"/>
      <c r="ED464" s="64"/>
      <c r="EE464" s="64"/>
      <c r="EF464" s="64"/>
      <c r="EG464" s="64"/>
      <c r="EH464" s="64"/>
      <c r="EI464" s="64"/>
      <c r="EJ464" s="64"/>
      <c r="EK464" s="64"/>
      <c r="EL464" s="64"/>
      <c r="EM464" s="64"/>
      <c r="EN464" s="64"/>
      <c r="EO464" s="64"/>
      <c r="EP464" s="64"/>
      <c r="EQ464" s="64"/>
      <c r="ER464" s="64"/>
      <c r="ES464" s="64"/>
      <c r="ET464" s="64"/>
      <c r="EU464" s="64"/>
      <c r="EV464" s="64"/>
      <c r="EW464" s="64"/>
      <c r="EX464" s="64"/>
      <c r="EY464" s="64"/>
      <c r="EZ464" s="64"/>
      <c r="FA464" s="64"/>
      <c r="FB464" s="64"/>
      <c r="FC464" s="64"/>
      <c r="FD464" s="64"/>
      <c r="FE464" s="64"/>
      <c r="FF464" s="64"/>
      <c r="FG464" s="64"/>
      <c r="FH464" s="64"/>
      <c r="FI464" s="64"/>
      <c r="FJ464" s="64"/>
      <c r="FK464" s="64"/>
      <c r="FL464" s="64"/>
      <c r="FM464" s="64"/>
      <c r="FN464" s="64"/>
      <c r="FO464" s="64"/>
      <c r="FP464" s="64"/>
      <c r="FQ464" s="64"/>
      <c r="FR464" s="64"/>
      <c r="FS464" s="64"/>
      <c r="FT464" s="64"/>
      <c r="FU464" s="64"/>
      <c r="FV464" s="64"/>
      <c r="FW464" s="64"/>
      <c r="FX464" s="64"/>
      <c r="FY464" s="64"/>
      <c r="FZ464" s="64"/>
      <c r="GA464" s="64"/>
      <c r="GB464" s="64"/>
      <c r="GC464" s="64"/>
      <c r="GD464" s="64"/>
    </row>
    <row r="465" spans="1:13" s="46" customFormat="1" ht="31.2">
      <c r="A465" s="122"/>
      <c r="B465" s="35" t="s">
        <v>1399</v>
      </c>
      <c r="C465" s="36" t="s">
        <v>1400</v>
      </c>
      <c r="D465" s="37" t="s">
        <v>1401</v>
      </c>
      <c r="E465" s="38">
        <v>3.2066626710116126</v>
      </c>
      <c r="F465" s="39">
        <f t="shared" si="21"/>
        <v>0</v>
      </c>
      <c r="G465" s="40">
        <f t="shared" si="22"/>
        <v>0</v>
      </c>
      <c r="H465" s="41">
        <v>50</v>
      </c>
      <c r="I465" s="41">
        <v>600</v>
      </c>
      <c r="J465" s="42"/>
      <c r="K465" s="43">
        <f t="shared" si="23"/>
        <v>0</v>
      </c>
      <c r="L465" s="44"/>
      <c r="M465" s="45"/>
    </row>
    <row r="466" spans="1:13" s="46" customFormat="1" ht="31.2">
      <c r="A466" s="120"/>
      <c r="B466" s="35" t="s">
        <v>1402</v>
      </c>
      <c r="C466" s="47" t="s">
        <v>1403</v>
      </c>
      <c r="D466" s="48" t="s">
        <v>1404</v>
      </c>
      <c r="E466" s="49">
        <v>3.2066626710116126</v>
      </c>
      <c r="F466" s="50">
        <f t="shared" si="21"/>
        <v>0</v>
      </c>
      <c r="G466" s="40">
        <f t="shared" si="22"/>
        <v>0</v>
      </c>
      <c r="H466" s="51">
        <v>50</v>
      </c>
      <c r="I466" s="51">
        <v>600</v>
      </c>
      <c r="J466" s="52"/>
      <c r="K466" s="43">
        <f t="shared" si="23"/>
        <v>0</v>
      </c>
      <c r="L466" s="44"/>
      <c r="M466" s="45"/>
    </row>
    <row r="467" spans="1:13" s="46" customFormat="1" ht="31.2">
      <c r="A467" s="120"/>
      <c r="B467" s="35" t="s">
        <v>1405</v>
      </c>
      <c r="C467" s="47" t="s">
        <v>1406</v>
      </c>
      <c r="D467" s="48" t="s">
        <v>1407</v>
      </c>
      <c r="E467" s="49">
        <v>3.2066626710116126</v>
      </c>
      <c r="F467" s="50">
        <f t="shared" si="21"/>
        <v>0</v>
      </c>
      <c r="G467" s="40">
        <f t="shared" si="22"/>
        <v>0</v>
      </c>
      <c r="H467" s="51">
        <v>50</v>
      </c>
      <c r="I467" s="51">
        <v>600</v>
      </c>
      <c r="J467" s="52"/>
      <c r="K467" s="43">
        <f t="shared" si="23"/>
        <v>0</v>
      </c>
      <c r="L467" s="44"/>
      <c r="M467" s="45"/>
    </row>
    <row r="468" spans="1:13" s="46" customFormat="1" ht="31.2">
      <c r="A468" s="120"/>
      <c r="B468" s="35" t="s">
        <v>1408</v>
      </c>
      <c r="C468" s="47" t="s">
        <v>1409</v>
      </c>
      <c r="D468" s="48" t="s">
        <v>1410</v>
      </c>
      <c r="E468" s="49">
        <v>3.2066626710116126</v>
      </c>
      <c r="F468" s="50">
        <f t="shared" si="21"/>
        <v>0</v>
      </c>
      <c r="G468" s="40">
        <f t="shared" si="22"/>
        <v>0</v>
      </c>
      <c r="H468" s="51">
        <v>50</v>
      </c>
      <c r="I468" s="51">
        <v>600</v>
      </c>
      <c r="J468" s="52"/>
      <c r="K468" s="43">
        <f t="shared" si="23"/>
        <v>0</v>
      </c>
      <c r="L468" s="44"/>
      <c r="M468" s="45"/>
    </row>
    <row r="469" spans="1:13" s="46" customFormat="1" ht="31.2">
      <c r="A469" s="120"/>
      <c r="B469" s="35" t="s">
        <v>1411</v>
      </c>
      <c r="C469" s="47" t="s">
        <v>1412</v>
      </c>
      <c r="D469" s="48" t="s">
        <v>1413</v>
      </c>
      <c r="E469" s="49">
        <v>3.2066626710116126</v>
      </c>
      <c r="F469" s="50">
        <f t="shared" si="21"/>
        <v>0</v>
      </c>
      <c r="G469" s="40">
        <f t="shared" si="22"/>
        <v>0</v>
      </c>
      <c r="H469" s="51">
        <v>50</v>
      </c>
      <c r="I469" s="51">
        <v>600</v>
      </c>
      <c r="J469" s="52"/>
      <c r="K469" s="43">
        <f t="shared" si="23"/>
        <v>0</v>
      </c>
      <c r="L469" s="44"/>
      <c r="M469" s="45"/>
    </row>
    <row r="470" spans="1:13" s="46" customFormat="1" ht="31.2">
      <c r="A470" s="120"/>
      <c r="B470" s="35" t="s">
        <v>1414</v>
      </c>
      <c r="C470" s="47" t="s">
        <v>1415</v>
      </c>
      <c r="D470" s="48" t="s">
        <v>1416</v>
      </c>
      <c r="E470" s="49">
        <v>2.4255525332010914</v>
      </c>
      <c r="F470" s="50">
        <f t="shared" si="21"/>
        <v>0</v>
      </c>
      <c r="G470" s="40">
        <f t="shared" si="22"/>
        <v>0</v>
      </c>
      <c r="H470" s="51">
        <v>100</v>
      </c>
      <c r="I470" s="51">
        <v>800</v>
      </c>
      <c r="J470" s="52"/>
      <c r="K470" s="43">
        <f t="shared" si="23"/>
        <v>0</v>
      </c>
      <c r="L470" s="44"/>
      <c r="M470" s="45"/>
    </row>
    <row r="471" spans="1:13" s="46" customFormat="1" ht="31.2">
      <c r="A471" s="120"/>
      <c r="B471" s="35" t="s">
        <v>1417</v>
      </c>
      <c r="C471" s="47" t="s">
        <v>1418</v>
      </c>
      <c r="D471" s="48" t="s">
        <v>1419</v>
      </c>
      <c r="E471" s="49">
        <v>3.9261062189949874</v>
      </c>
      <c r="F471" s="50">
        <f t="shared" si="21"/>
        <v>0</v>
      </c>
      <c r="G471" s="40">
        <f t="shared" si="22"/>
        <v>0</v>
      </c>
      <c r="H471" s="51">
        <v>50</v>
      </c>
      <c r="I471" s="51">
        <v>400</v>
      </c>
      <c r="J471" s="52"/>
      <c r="K471" s="43">
        <f t="shared" si="23"/>
        <v>0</v>
      </c>
      <c r="L471" s="44"/>
      <c r="M471" s="45"/>
    </row>
    <row r="472" spans="1:13" s="46" customFormat="1" ht="31.2">
      <c r="A472" s="120"/>
      <c r="B472" s="35" t="s">
        <v>1420</v>
      </c>
      <c r="C472" s="47" t="s">
        <v>1421</v>
      </c>
      <c r="D472" s="48" t="s">
        <v>1422</v>
      </c>
      <c r="E472" s="49">
        <v>3.9261062189949874</v>
      </c>
      <c r="F472" s="50">
        <f t="shared" si="21"/>
        <v>0</v>
      </c>
      <c r="G472" s="40">
        <f t="shared" si="22"/>
        <v>0</v>
      </c>
      <c r="H472" s="51">
        <v>50</v>
      </c>
      <c r="I472" s="51">
        <v>400</v>
      </c>
      <c r="J472" s="52"/>
      <c r="K472" s="43">
        <f t="shared" si="23"/>
        <v>0</v>
      </c>
      <c r="L472" s="44"/>
      <c r="M472" s="45"/>
    </row>
    <row r="473" spans="1:13" s="46" customFormat="1" ht="31.2">
      <c r="A473" s="120"/>
      <c r="B473" s="35" t="s">
        <v>1423</v>
      </c>
      <c r="C473" s="47" t="s">
        <v>1424</v>
      </c>
      <c r="D473" s="48" t="s">
        <v>1425</v>
      </c>
      <c r="E473" s="49">
        <v>3.9261062189949874</v>
      </c>
      <c r="F473" s="50">
        <f t="shared" si="21"/>
        <v>0</v>
      </c>
      <c r="G473" s="40">
        <f t="shared" si="22"/>
        <v>0</v>
      </c>
      <c r="H473" s="51">
        <v>50</v>
      </c>
      <c r="I473" s="51">
        <v>400</v>
      </c>
      <c r="J473" s="52"/>
      <c r="K473" s="43">
        <f t="shared" si="23"/>
        <v>0</v>
      </c>
      <c r="L473" s="44"/>
      <c r="M473" s="45"/>
    </row>
    <row r="474" spans="1:13" s="46" customFormat="1" ht="31.2">
      <c r="A474" s="120"/>
      <c r="B474" s="35" t="s">
        <v>1426</v>
      </c>
      <c r="C474" s="47" t="s">
        <v>1427</v>
      </c>
      <c r="D474" s="48" t="s">
        <v>1428</v>
      </c>
      <c r="E474" s="49">
        <v>3.9261062189949874</v>
      </c>
      <c r="F474" s="50">
        <f t="shared" si="21"/>
        <v>0</v>
      </c>
      <c r="G474" s="40">
        <f t="shared" si="22"/>
        <v>0</v>
      </c>
      <c r="H474" s="51">
        <v>50</v>
      </c>
      <c r="I474" s="51">
        <v>400</v>
      </c>
      <c r="J474" s="52"/>
      <c r="K474" s="43">
        <f t="shared" si="23"/>
        <v>0</v>
      </c>
      <c r="L474" s="44"/>
      <c r="M474" s="45"/>
    </row>
    <row r="475" spans="1:13" s="46" customFormat="1" ht="31.2">
      <c r="A475" s="120"/>
      <c r="B475" s="35" t="s">
        <v>1429</v>
      </c>
      <c r="C475" s="47" t="s">
        <v>1430</v>
      </c>
      <c r="D475" s="48" t="s">
        <v>1431</v>
      </c>
      <c r="E475" s="49">
        <v>6.0227702731179642</v>
      </c>
      <c r="F475" s="50">
        <f t="shared" si="21"/>
        <v>0</v>
      </c>
      <c r="G475" s="40">
        <f t="shared" si="22"/>
        <v>0</v>
      </c>
      <c r="H475" s="51">
        <v>25</v>
      </c>
      <c r="I475" s="51">
        <v>200</v>
      </c>
      <c r="J475" s="52"/>
      <c r="K475" s="43">
        <f t="shared" si="23"/>
        <v>0</v>
      </c>
      <c r="L475" s="44"/>
      <c r="M475" s="45"/>
    </row>
    <row r="476" spans="1:13" s="46" customFormat="1" ht="31.2">
      <c r="A476" s="120"/>
      <c r="B476" s="35" t="s">
        <v>1432</v>
      </c>
      <c r="C476" s="47" t="s">
        <v>1433</v>
      </c>
      <c r="D476" s="48" t="s">
        <v>1434</v>
      </c>
      <c r="E476" s="49">
        <v>6.0227702731179642</v>
      </c>
      <c r="F476" s="50">
        <f t="shared" si="21"/>
        <v>0</v>
      </c>
      <c r="G476" s="40">
        <f t="shared" si="22"/>
        <v>0</v>
      </c>
      <c r="H476" s="51">
        <v>25</v>
      </c>
      <c r="I476" s="51">
        <v>200</v>
      </c>
      <c r="J476" s="52"/>
      <c r="K476" s="43">
        <f t="shared" si="23"/>
        <v>0</v>
      </c>
      <c r="L476" s="44"/>
      <c r="M476" s="45"/>
    </row>
    <row r="477" spans="1:13" s="46" customFormat="1" ht="31.2">
      <c r="A477" s="120"/>
      <c r="B477" s="35" t="s">
        <v>1435</v>
      </c>
      <c r="C477" s="47" t="s">
        <v>1436</v>
      </c>
      <c r="D477" s="48" t="s">
        <v>1437</v>
      </c>
      <c r="E477" s="49">
        <v>6.0227702731179642</v>
      </c>
      <c r="F477" s="50">
        <f t="shared" si="21"/>
        <v>0</v>
      </c>
      <c r="G477" s="40">
        <f t="shared" si="22"/>
        <v>0</v>
      </c>
      <c r="H477" s="51">
        <v>25</v>
      </c>
      <c r="I477" s="51">
        <v>100</v>
      </c>
      <c r="J477" s="52"/>
      <c r="K477" s="43">
        <f t="shared" si="23"/>
        <v>0</v>
      </c>
      <c r="L477" s="44"/>
      <c r="M477" s="45"/>
    </row>
    <row r="478" spans="1:13" s="46" customFormat="1" ht="31.2">
      <c r="A478" s="120"/>
      <c r="B478" s="35" t="s">
        <v>1438</v>
      </c>
      <c r="C478" s="47" t="s">
        <v>1439</v>
      </c>
      <c r="D478" s="48" t="s">
        <v>1440</v>
      </c>
      <c r="E478" s="49">
        <v>6.927213590582781</v>
      </c>
      <c r="F478" s="50">
        <f t="shared" si="21"/>
        <v>0</v>
      </c>
      <c r="G478" s="40">
        <f t="shared" si="22"/>
        <v>0</v>
      </c>
      <c r="H478" s="51">
        <v>25</v>
      </c>
      <c r="I478" s="51">
        <v>200</v>
      </c>
      <c r="J478" s="52"/>
      <c r="K478" s="43">
        <f t="shared" si="23"/>
        <v>0</v>
      </c>
      <c r="L478" s="44"/>
      <c r="M478" s="45"/>
    </row>
    <row r="479" spans="1:13" s="46" customFormat="1" ht="31.2">
      <c r="A479" s="120"/>
      <c r="B479" s="35" t="s">
        <v>1441</v>
      </c>
      <c r="C479" s="47" t="s">
        <v>1442</v>
      </c>
      <c r="D479" s="48" t="s">
        <v>1443</v>
      </c>
      <c r="E479" s="49">
        <v>6.927213590582781</v>
      </c>
      <c r="F479" s="50">
        <f t="shared" si="21"/>
        <v>0</v>
      </c>
      <c r="G479" s="40">
        <f t="shared" si="22"/>
        <v>0</v>
      </c>
      <c r="H479" s="51">
        <v>25</v>
      </c>
      <c r="I479" s="51">
        <v>150</v>
      </c>
      <c r="J479" s="52"/>
      <c r="K479" s="43">
        <f t="shared" si="23"/>
        <v>0</v>
      </c>
      <c r="L479" s="44"/>
      <c r="M479" s="45"/>
    </row>
    <row r="480" spans="1:13" s="46" customFormat="1" ht="31.2">
      <c r="A480" s="120"/>
      <c r="B480" s="35" t="s">
        <v>1444</v>
      </c>
      <c r="C480" s="47" t="s">
        <v>1445</v>
      </c>
      <c r="D480" s="48" t="s">
        <v>1446</v>
      </c>
      <c r="E480" s="49">
        <v>6.927213590582781</v>
      </c>
      <c r="F480" s="50">
        <f t="shared" si="21"/>
        <v>0</v>
      </c>
      <c r="G480" s="40">
        <f t="shared" si="22"/>
        <v>0</v>
      </c>
      <c r="H480" s="51">
        <v>25</v>
      </c>
      <c r="I480" s="51">
        <v>100</v>
      </c>
      <c r="J480" s="52"/>
      <c r="K480" s="43">
        <f t="shared" si="23"/>
        <v>0</v>
      </c>
      <c r="L480" s="44"/>
      <c r="M480" s="45"/>
    </row>
    <row r="481" spans="1:13" s="46" customFormat="1" ht="31.2">
      <c r="A481" s="120"/>
      <c r="B481" s="35" t="s">
        <v>1447</v>
      </c>
      <c r="C481" s="47" t="s">
        <v>1448</v>
      </c>
      <c r="D481" s="48" t="s">
        <v>1449</v>
      </c>
      <c r="E481" s="49">
        <v>6.927213590582781</v>
      </c>
      <c r="F481" s="50">
        <f t="shared" si="21"/>
        <v>0</v>
      </c>
      <c r="G481" s="40">
        <f t="shared" si="22"/>
        <v>0</v>
      </c>
      <c r="H481" s="51">
        <v>25</v>
      </c>
      <c r="I481" s="51">
        <v>150</v>
      </c>
      <c r="J481" s="52"/>
      <c r="K481" s="43">
        <f t="shared" si="23"/>
        <v>0</v>
      </c>
      <c r="L481" s="44"/>
      <c r="M481" s="45"/>
    </row>
    <row r="482" spans="1:13" s="46" customFormat="1" ht="31.2">
      <c r="A482" s="120"/>
      <c r="B482" s="35" t="s">
        <v>1450</v>
      </c>
      <c r="C482" s="47" t="s">
        <v>1451</v>
      </c>
      <c r="D482" s="48" t="s">
        <v>1452</v>
      </c>
      <c r="E482" s="49">
        <v>6.927213590582781</v>
      </c>
      <c r="F482" s="50">
        <f t="shared" si="21"/>
        <v>0</v>
      </c>
      <c r="G482" s="40">
        <f t="shared" si="22"/>
        <v>0</v>
      </c>
      <c r="H482" s="51">
        <v>25</v>
      </c>
      <c r="I482" s="51">
        <v>150</v>
      </c>
      <c r="J482" s="52"/>
      <c r="K482" s="43">
        <f t="shared" si="23"/>
        <v>0</v>
      </c>
      <c r="L482" s="44"/>
      <c r="M482" s="45"/>
    </row>
    <row r="483" spans="1:13" s="46" customFormat="1" ht="31.2">
      <c r="A483" s="120"/>
      <c r="B483" s="35" t="s">
        <v>1453</v>
      </c>
      <c r="C483" s="47" t="s">
        <v>1454</v>
      </c>
      <c r="D483" s="48" t="s">
        <v>1455</v>
      </c>
      <c r="E483" s="49">
        <v>9.2910995339567233</v>
      </c>
      <c r="F483" s="50">
        <f t="shared" si="21"/>
        <v>0</v>
      </c>
      <c r="G483" s="40">
        <f t="shared" si="22"/>
        <v>0</v>
      </c>
      <c r="H483" s="51">
        <v>10</v>
      </c>
      <c r="I483" s="51">
        <v>120</v>
      </c>
      <c r="J483" s="52"/>
      <c r="K483" s="43">
        <f t="shared" si="23"/>
        <v>0</v>
      </c>
      <c r="L483" s="44"/>
      <c r="M483" s="45"/>
    </row>
    <row r="484" spans="1:13" s="46" customFormat="1" ht="31.2">
      <c r="A484" s="120"/>
      <c r="B484" s="35" t="s">
        <v>1456</v>
      </c>
      <c r="C484" s="47" t="s">
        <v>1457</v>
      </c>
      <c r="D484" s="48" t="s">
        <v>1458</v>
      </c>
      <c r="E484" s="49">
        <v>9.2910995339567233</v>
      </c>
      <c r="F484" s="50">
        <f t="shared" si="21"/>
        <v>0</v>
      </c>
      <c r="G484" s="40">
        <f t="shared" si="22"/>
        <v>0</v>
      </c>
      <c r="H484" s="51">
        <v>10</v>
      </c>
      <c r="I484" s="51">
        <v>120</v>
      </c>
      <c r="J484" s="52"/>
      <c r="K484" s="43">
        <f t="shared" si="23"/>
        <v>0</v>
      </c>
      <c r="L484" s="44"/>
      <c r="M484" s="45"/>
    </row>
    <row r="485" spans="1:13" s="46" customFormat="1" ht="31.2">
      <c r="A485" s="120"/>
      <c r="B485" s="35" t="s">
        <v>1459</v>
      </c>
      <c r="C485" s="47" t="s">
        <v>1460</v>
      </c>
      <c r="D485" s="48" t="s">
        <v>1461</v>
      </c>
      <c r="E485" s="49">
        <v>9.2910995339567233</v>
      </c>
      <c r="F485" s="50">
        <f t="shared" si="21"/>
        <v>0</v>
      </c>
      <c r="G485" s="40">
        <f t="shared" si="22"/>
        <v>0</v>
      </c>
      <c r="H485" s="51">
        <v>10</v>
      </c>
      <c r="I485" s="51">
        <v>120</v>
      </c>
      <c r="J485" s="52"/>
      <c r="K485" s="43">
        <f t="shared" si="23"/>
        <v>0</v>
      </c>
      <c r="L485" s="44"/>
      <c r="M485" s="45"/>
    </row>
    <row r="486" spans="1:13" s="46" customFormat="1" ht="16.2">
      <c r="A486" s="120"/>
      <c r="B486" s="35" t="s">
        <v>1462</v>
      </c>
      <c r="C486" s="47" t="s">
        <v>1463</v>
      </c>
      <c r="D486" s="48" t="s">
        <v>1464</v>
      </c>
      <c r="E486" s="49">
        <v>9.2910995339567233</v>
      </c>
      <c r="F486" s="50">
        <f t="shared" si="21"/>
        <v>0</v>
      </c>
      <c r="G486" s="40">
        <f t="shared" si="22"/>
        <v>0</v>
      </c>
      <c r="H486" s="51">
        <v>10</v>
      </c>
      <c r="I486" s="51">
        <v>120</v>
      </c>
      <c r="J486" s="52"/>
      <c r="K486" s="43">
        <f t="shared" si="23"/>
        <v>0</v>
      </c>
      <c r="L486" s="44"/>
      <c r="M486" s="45"/>
    </row>
    <row r="487" spans="1:13" s="46" customFormat="1" ht="31.2">
      <c r="A487" s="120"/>
      <c r="B487" s="35" t="s">
        <v>1465</v>
      </c>
      <c r="C487" s="47" t="s">
        <v>1466</v>
      </c>
      <c r="D487" s="48" t="s">
        <v>1467</v>
      </c>
      <c r="E487" s="49">
        <v>9.2910995339567233</v>
      </c>
      <c r="F487" s="50">
        <f t="shared" si="21"/>
        <v>0</v>
      </c>
      <c r="G487" s="40">
        <f t="shared" si="22"/>
        <v>0</v>
      </c>
      <c r="H487" s="51">
        <v>10</v>
      </c>
      <c r="I487" s="51">
        <v>120</v>
      </c>
      <c r="J487" s="52"/>
      <c r="K487" s="43">
        <f t="shared" si="23"/>
        <v>0</v>
      </c>
      <c r="L487" s="44"/>
      <c r="M487" s="45"/>
    </row>
    <row r="488" spans="1:13" s="46" customFormat="1" ht="31.2">
      <c r="A488" s="120"/>
      <c r="B488" s="35" t="s">
        <v>1468</v>
      </c>
      <c r="C488" s="47" t="s">
        <v>1469</v>
      </c>
      <c r="D488" s="48" t="s">
        <v>1470</v>
      </c>
      <c r="E488" s="49">
        <v>9.2910995339567233</v>
      </c>
      <c r="F488" s="50">
        <f t="shared" si="21"/>
        <v>0</v>
      </c>
      <c r="G488" s="40">
        <f t="shared" si="22"/>
        <v>0</v>
      </c>
      <c r="H488" s="51">
        <v>10</v>
      </c>
      <c r="I488" s="51">
        <v>120</v>
      </c>
      <c r="J488" s="52"/>
      <c r="K488" s="43">
        <f t="shared" si="23"/>
        <v>0</v>
      </c>
      <c r="L488" s="44"/>
      <c r="M488" s="45"/>
    </row>
    <row r="489" spans="1:13" s="46" customFormat="1" ht="31.2">
      <c r="A489" s="120"/>
      <c r="B489" s="35" t="s">
        <v>1471</v>
      </c>
      <c r="C489" s="47" t="s">
        <v>1472</v>
      </c>
      <c r="D489" s="48" t="s">
        <v>1473</v>
      </c>
      <c r="E489" s="49">
        <v>13.484427642202679</v>
      </c>
      <c r="F489" s="50">
        <f t="shared" si="21"/>
        <v>0</v>
      </c>
      <c r="G489" s="40">
        <f t="shared" si="22"/>
        <v>0</v>
      </c>
      <c r="H489" s="51">
        <v>10</v>
      </c>
      <c r="I489" s="51">
        <v>60</v>
      </c>
      <c r="J489" s="52"/>
      <c r="K489" s="43">
        <f t="shared" si="23"/>
        <v>0</v>
      </c>
      <c r="L489" s="44"/>
      <c r="M489" s="45"/>
    </row>
    <row r="490" spans="1:13" s="46" customFormat="1" ht="31.2">
      <c r="A490" s="120"/>
      <c r="B490" s="35" t="s">
        <v>1474</v>
      </c>
      <c r="C490" s="47" t="s">
        <v>1475</v>
      </c>
      <c r="D490" s="48" t="s">
        <v>1476</v>
      </c>
      <c r="E490" s="49">
        <v>13.484427642202679</v>
      </c>
      <c r="F490" s="50">
        <f t="shared" si="21"/>
        <v>0</v>
      </c>
      <c r="G490" s="40">
        <f t="shared" si="22"/>
        <v>0</v>
      </c>
      <c r="H490" s="51">
        <v>10</v>
      </c>
      <c r="I490" s="51">
        <v>60</v>
      </c>
      <c r="J490" s="52"/>
      <c r="K490" s="43">
        <f t="shared" si="23"/>
        <v>0</v>
      </c>
      <c r="L490" s="44"/>
      <c r="M490" s="45"/>
    </row>
    <row r="491" spans="1:13" s="46" customFormat="1" ht="31.2">
      <c r="A491" s="120"/>
      <c r="B491" s="35" t="s">
        <v>1477</v>
      </c>
      <c r="C491" s="47" t="s">
        <v>1478</v>
      </c>
      <c r="D491" s="48" t="s">
        <v>1479</v>
      </c>
      <c r="E491" s="49">
        <v>13.484427642202679</v>
      </c>
      <c r="F491" s="50">
        <f t="shared" si="21"/>
        <v>0</v>
      </c>
      <c r="G491" s="40">
        <f t="shared" si="22"/>
        <v>0</v>
      </c>
      <c r="H491" s="51">
        <v>10</v>
      </c>
      <c r="I491" s="51">
        <v>60</v>
      </c>
      <c r="J491" s="52"/>
      <c r="K491" s="43">
        <f t="shared" si="23"/>
        <v>0</v>
      </c>
      <c r="L491" s="44"/>
      <c r="M491" s="45"/>
    </row>
    <row r="492" spans="1:13" s="46" customFormat="1" ht="31.2">
      <c r="A492" s="120"/>
      <c r="B492" s="35" t="s">
        <v>1480</v>
      </c>
      <c r="C492" s="47" t="s">
        <v>1481</v>
      </c>
      <c r="D492" s="48" t="s">
        <v>1482</v>
      </c>
      <c r="E492" s="49">
        <v>13.484427642202679</v>
      </c>
      <c r="F492" s="50">
        <f t="shared" si="21"/>
        <v>0</v>
      </c>
      <c r="G492" s="40">
        <f t="shared" si="22"/>
        <v>0</v>
      </c>
      <c r="H492" s="51">
        <v>10</v>
      </c>
      <c r="I492" s="51">
        <v>60</v>
      </c>
      <c r="J492" s="52"/>
      <c r="K492" s="43">
        <f t="shared" si="23"/>
        <v>0</v>
      </c>
      <c r="L492" s="44"/>
      <c r="M492" s="45"/>
    </row>
    <row r="493" spans="1:13" s="46" customFormat="1" ht="31.2">
      <c r="A493" s="120"/>
      <c r="B493" s="35" t="s">
        <v>1483</v>
      </c>
      <c r="C493" s="47" t="s">
        <v>1484</v>
      </c>
      <c r="D493" s="48" t="s">
        <v>1485</v>
      </c>
      <c r="E493" s="49">
        <v>13.484427642202679</v>
      </c>
      <c r="F493" s="50">
        <f t="shared" si="21"/>
        <v>0</v>
      </c>
      <c r="G493" s="40">
        <f t="shared" si="22"/>
        <v>0</v>
      </c>
      <c r="H493" s="51">
        <v>10</v>
      </c>
      <c r="I493" s="51">
        <v>60</v>
      </c>
      <c r="J493" s="52"/>
      <c r="K493" s="43">
        <f t="shared" si="23"/>
        <v>0</v>
      </c>
      <c r="L493" s="44"/>
      <c r="M493" s="45"/>
    </row>
    <row r="494" spans="1:13" s="46" customFormat="1" ht="16.2">
      <c r="A494" s="120"/>
      <c r="B494" s="35" t="s">
        <v>1486</v>
      </c>
      <c r="C494" s="47" t="s">
        <v>1487</v>
      </c>
      <c r="D494" s="48" t="s">
        <v>1488</v>
      </c>
      <c r="E494" s="49">
        <v>15.498869576556128</v>
      </c>
      <c r="F494" s="50">
        <f t="shared" si="21"/>
        <v>0</v>
      </c>
      <c r="G494" s="40">
        <f t="shared" si="22"/>
        <v>0</v>
      </c>
      <c r="H494" s="51">
        <v>10</v>
      </c>
      <c r="I494" s="51">
        <v>40</v>
      </c>
      <c r="J494" s="52"/>
      <c r="K494" s="43">
        <f t="shared" si="23"/>
        <v>0</v>
      </c>
      <c r="L494" s="44"/>
      <c r="M494" s="45"/>
    </row>
    <row r="495" spans="1:13" s="46" customFormat="1" ht="31.2">
      <c r="A495" s="120"/>
      <c r="B495" s="35" t="s">
        <v>1489</v>
      </c>
      <c r="C495" s="47" t="s">
        <v>1490</v>
      </c>
      <c r="D495" s="48" t="s">
        <v>1491</v>
      </c>
      <c r="E495" s="49">
        <v>15.498869576556128</v>
      </c>
      <c r="F495" s="50">
        <f t="shared" si="21"/>
        <v>0</v>
      </c>
      <c r="G495" s="40">
        <f t="shared" si="22"/>
        <v>0</v>
      </c>
      <c r="H495" s="51">
        <v>10</v>
      </c>
      <c r="I495" s="51">
        <v>40</v>
      </c>
      <c r="J495" s="52"/>
      <c r="K495" s="43">
        <f t="shared" si="23"/>
        <v>0</v>
      </c>
      <c r="L495" s="44"/>
      <c r="M495" s="45"/>
    </row>
    <row r="496" spans="1:13" s="46" customFormat="1" ht="31.2">
      <c r="A496" s="120"/>
      <c r="B496" s="35" t="s">
        <v>1492</v>
      </c>
      <c r="C496" s="47" t="s">
        <v>1493</v>
      </c>
      <c r="D496" s="48" t="s">
        <v>1494</v>
      </c>
      <c r="E496" s="49">
        <v>15.498869576556128</v>
      </c>
      <c r="F496" s="50">
        <f t="shared" si="21"/>
        <v>0</v>
      </c>
      <c r="G496" s="40">
        <f t="shared" si="22"/>
        <v>0</v>
      </c>
      <c r="H496" s="51">
        <v>10</v>
      </c>
      <c r="I496" s="51">
        <v>40</v>
      </c>
      <c r="J496" s="52"/>
      <c r="K496" s="43">
        <f t="shared" si="23"/>
        <v>0</v>
      </c>
      <c r="L496" s="44"/>
      <c r="M496" s="45"/>
    </row>
    <row r="497" spans="1:13" s="46" customFormat="1" ht="16.2">
      <c r="A497" s="120"/>
      <c r="B497" s="35" t="s">
        <v>1495</v>
      </c>
      <c r="C497" s="47" t="s">
        <v>1496</v>
      </c>
      <c r="D497" s="48" t="s">
        <v>1497</v>
      </c>
      <c r="E497" s="49">
        <v>15.498869576556128</v>
      </c>
      <c r="F497" s="50">
        <f t="shared" si="21"/>
        <v>0</v>
      </c>
      <c r="G497" s="40">
        <f t="shared" si="22"/>
        <v>0</v>
      </c>
      <c r="H497" s="51">
        <v>10</v>
      </c>
      <c r="I497" s="51">
        <v>40</v>
      </c>
      <c r="J497" s="52"/>
      <c r="K497" s="43">
        <f t="shared" si="23"/>
        <v>0</v>
      </c>
      <c r="L497" s="44"/>
      <c r="M497" s="45"/>
    </row>
    <row r="498" spans="1:13" s="46" customFormat="1" ht="31.2">
      <c r="A498" s="120"/>
      <c r="B498" s="35" t="s">
        <v>1498</v>
      </c>
      <c r="C498" s="47" t="s">
        <v>1499</v>
      </c>
      <c r="D498" s="48" t="s">
        <v>1500</v>
      </c>
      <c r="E498" s="49">
        <v>15.498869576556128</v>
      </c>
      <c r="F498" s="50">
        <f t="shared" si="21"/>
        <v>0</v>
      </c>
      <c r="G498" s="40">
        <f t="shared" si="22"/>
        <v>0</v>
      </c>
      <c r="H498" s="51">
        <v>10</v>
      </c>
      <c r="I498" s="51">
        <v>40</v>
      </c>
      <c r="J498" s="52"/>
      <c r="K498" s="43">
        <f t="shared" si="23"/>
        <v>0</v>
      </c>
      <c r="L498" s="44"/>
      <c r="M498" s="45"/>
    </row>
    <row r="499" spans="1:13" s="46" customFormat="1" ht="16.2">
      <c r="A499" s="120"/>
      <c r="B499" s="35" t="s">
        <v>1501</v>
      </c>
      <c r="C499" s="47" t="s">
        <v>1502</v>
      </c>
      <c r="D499" s="48" t="s">
        <v>1503</v>
      </c>
      <c r="E499" s="49">
        <v>34.61551242297152</v>
      </c>
      <c r="F499" s="50">
        <f t="shared" si="21"/>
        <v>0</v>
      </c>
      <c r="G499" s="40">
        <f t="shared" si="22"/>
        <v>0</v>
      </c>
      <c r="H499" s="51">
        <v>6</v>
      </c>
      <c r="I499" s="51">
        <v>24</v>
      </c>
      <c r="J499" s="52"/>
      <c r="K499" s="43">
        <f t="shared" si="23"/>
        <v>0</v>
      </c>
      <c r="L499" s="44"/>
      <c r="M499" s="45"/>
    </row>
    <row r="500" spans="1:13" s="46" customFormat="1" ht="31.2">
      <c r="A500" s="120"/>
      <c r="B500" s="35" t="s">
        <v>1504</v>
      </c>
      <c r="C500" s="47" t="s">
        <v>1505</v>
      </c>
      <c r="D500" s="48" t="s">
        <v>1506</v>
      </c>
      <c r="E500" s="49">
        <v>34.61551242297152</v>
      </c>
      <c r="F500" s="50">
        <f t="shared" si="21"/>
        <v>0</v>
      </c>
      <c r="G500" s="40">
        <f t="shared" si="22"/>
        <v>0</v>
      </c>
      <c r="H500" s="51">
        <v>6</v>
      </c>
      <c r="I500" s="51">
        <v>24</v>
      </c>
      <c r="J500" s="52"/>
      <c r="K500" s="43">
        <f t="shared" si="23"/>
        <v>0</v>
      </c>
      <c r="L500" s="44"/>
      <c r="M500" s="45"/>
    </row>
    <row r="501" spans="1:13" s="46" customFormat="1" ht="16.2">
      <c r="A501" s="120"/>
      <c r="B501" s="35" t="s">
        <v>1507</v>
      </c>
      <c r="C501" s="47" t="s">
        <v>1508</v>
      </c>
      <c r="D501" s="48" t="s">
        <v>1509</v>
      </c>
      <c r="E501" s="49">
        <v>34.61551242297152</v>
      </c>
      <c r="F501" s="50">
        <f t="shared" si="21"/>
        <v>0</v>
      </c>
      <c r="G501" s="40">
        <f t="shared" si="22"/>
        <v>0</v>
      </c>
      <c r="H501" s="51">
        <v>6</v>
      </c>
      <c r="I501" s="51">
        <v>24</v>
      </c>
      <c r="J501" s="52"/>
      <c r="K501" s="43">
        <f t="shared" si="23"/>
        <v>0</v>
      </c>
      <c r="L501" s="44"/>
      <c r="M501" s="45"/>
    </row>
    <row r="502" spans="1:13" s="46" customFormat="1" ht="16.2">
      <c r="A502" s="120"/>
      <c r="B502" s="35" t="s">
        <v>1510</v>
      </c>
      <c r="C502" s="47" t="s">
        <v>1511</v>
      </c>
      <c r="D502" s="48" t="s">
        <v>1512</v>
      </c>
      <c r="E502" s="49">
        <v>67.504360330782944</v>
      </c>
      <c r="F502" s="50">
        <f t="shared" si="21"/>
        <v>0</v>
      </c>
      <c r="G502" s="40">
        <f t="shared" si="22"/>
        <v>0</v>
      </c>
      <c r="H502" s="51">
        <v>6</v>
      </c>
      <c r="I502" s="51">
        <v>24</v>
      </c>
      <c r="J502" s="52"/>
      <c r="K502" s="43">
        <f t="shared" si="23"/>
        <v>0</v>
      </c>
      <c r="L502" s="44"/>
      <c r="M502" s="45"/>
    </row>
    <row r="503" spans="1:13" s="46" customFormat="1" ht="16.2">
      <c r="A503" s="120"/>
      <c r="B503" s="35" t="s">
        <v>1513</v>
      </c>
      <c r="C503" s="47" t="s">
        <v>1514</v>
      </c>
      <c r="D503" s="48" t="s">
        <v>1515</v>
      </c>
      <c r="E503" s="49">
        <v>126.70428656484347</v>
      </c>
      <c r="F503" s="50">
        <f t="shared" si="21"/>
        <v>0</v>
      </c>
      <c r="G503" s="40">
        <f t="shared" si="22"/>
        <v>0</v>
      </c>
      <c r="H503" s="51">
        <v>9</v>
      </c>
      <c r="I503" s="51">
        <v>9</v>
      </c>
      <c r="J503" s="52"/>
      <c r="K503" s="43">
        <f t="shared" si="23"/>
        <v>0</v>
      </c>
      <c r="L503" s="44"/>
      <c r="M503" s="45"/>
    </row>
    <row r="504" spans="1:13" s="46" customFormat="1" ht="16.2">
      <c r="A504" s="120"/>
      <c r="B504" s="35" t="s">
        <v>1516</v>
      </c>
      <c r="C504" s="47" t="s">
        <v>1517</v>
      </c>
      <c r="D504" s="48" t="s">
        <v>1518</v>
      </c>
      <c r="E504" s="49">
        <v>126.70428656484347</v>
      </c>
      <c r="F504" s="50">
        <f t="shared" si="21"/>
        <v>0</v>
      </c>
      <c r="G504" s="40">
        <f t="shared" si="22"/>
        <v>0</v>
      </c>
      <c r="H504" s="51">
        <v>9</v>
      </c>
      <c r="I504" s="51">
        <v>9</v>
      </c>
      <c r="J504" s="52"/>
      <c r="K504" s="43">
        <f t="shared" si="23"/>
        <v>0</v>
      </c>
      <c r="L504" s="44"/>
      <c r="M504" s="45"/>
    </row>
    <row r="505" spans="1:13" s="46" customFormat="1" ht="16.8" thickBot="1">
      <c r="A505" s="121"/>
      <c r="B505" s="35" t="s">
        <v>1519</v>
      </c>
      <c r="C505" s="65" t="s">
        <v>1520</v>
      </c>
      <c r="D505" s="66" t="s">
        <v>1521</v>
      </c>
      <c r="E505" s="67">
        <v>126.70428656484347</v>
      </c>
      <c r="F505" s="68">
        <f t="shared" si="21"/>
        <v>0</v>
      </c>
      <c r="G505" s="69">
        <f t="shared" si="22"/>
        <v>0</v>
      </c>
      <c r="H505" s="70">
        <v>9</v>
      </c>
      <c r="I505" s="70">
        <v>9</v>
      </c>
      <c r="J505" s="71"/>
      <c r="K505" s="72">
        <f t="shared" si="23"/>
        <v>0</v>
      </c>
      <c r="L505" s="44"/>
      <c r="M505" s="45"/>
    </row>
    <row r="506" spans="1:13" s="46" customFormat="1" ht="31.2">
      <c r="A506" s="122"/>
      <c r="B506" s="73" t="s">
        <v>1522</v>
      </c>
      <c r="C506" s="74" t="s">
        <v>1523</v>
      </c>
      <c r="D506" s="75" t="s">
        <v>1524</v>
      </c>
      <c r="E506" s="76">
        <v>6.927213590582781</v>
      </c>
      <c r="F506" s="77">
        <f t="shared" si="21"/>
        <v>0</v>
      </c>
      <c r="G506" s="78">
        <f t="shared" si="22"/>
        <v>0</v>
      </c>
      <c r="H506" s="79">
        <v>50</v>
      </c>
      <c r="I506" s="79">
        <v>600</v>
      </c>
      <c r="J506" s="80"/>
      <c r="K506" s="81">
        <f t="shared" si="23"/>
        <v>0</v>
      </c>
      <c r="L506" s="44"/>
      <c r="M506" s="45"/>
    </row>
    <row r="507" spans="1:13" s="46" customFormat="1" ht="31.2">
      <c r="A507" s="120"/>
      <c r="B507" s="35" t="s">
        <v>1525</v>
      </c>
      <c r="C507" s="47" t="s">
        <v>1526</v>
      </c>
      <c r="D507" s="48" t="s">
        <v>1527</v>
      </c>
      <c r="E507" s="49">
        <v>6.927213590582781</v>
      </c>
      <c r="F507" s="50">
        <f t="shared" si="21"/>
        <v>0</v>
      </c>
      <c r="G507" s="40">
        <f t="shared" si="22"/>
        <v>0</v>
      </c>
      <c r="H507" s="51">
        <v>150</v>
      </c>
      <c r="I507" s="51">
        <v>1800</v>
      </c>
      <c r="J507" s="52"/>
      <c r="K507" s="43">
        <f t="shared" si="23"/>
        <v>0</v>
      </c>
      <c r="L507" s="44"/>
      <c r="M507" s="45"/>
    </row>
    <row r="508" spans="1:13" s="46" customFormat="1" ht="31.2">
      <c r="A508" s="120"/>
      <c r="B508" s="35" t="s">
        <v>1528</v>
      </c>
      <c r="C508" s="47" t="s">
        <v>1529</v>
      </c>
      <c r="D508" s="48" t="s">
        <v>1530</v>
      </c>
      <c r="E508" s="49">
        <v>6.927213590582781</v>
      </c>
      <c r="F508" s="50">
        <f t="shared" si="21"/>
        <v>0</v>
      </c>
      <c r="G508" s="40">
        <f t="shared" si="22"/>
        <v>0</v>
      </c>
      <c r="H508" s="51">
        <v>50</v>
      </c>
      <c r="I508" s="51">
        <v>600</v>
      </c>
      <c r="J508" s="52"/>
      <c r="K508" s="43">
        <f t="shared" si="23"/>
        <v>0</v>
      </c>
      <c r="L508" s="44"/>
      <c r="M508" s="45"/>
    </row>
    <row r="509" spans="1:13" s="46" customFormat="1" ht="31.2">
      <c r="A509" s="120"/>
      <c r="B509" s="35" t="s">
        <v>1531</v>
      </c>
      <c r="C509" s="47" t="s">
        <v>1532</v>
      </c>
      <c r="D509" s="48" t="s">
        <v>1533</v>
      </c>
      <c r="E509" s="49">
        <v>4.2755502280154838</v>
      </c>
      <c r="F509" s="50">
        <f t="shared" si="21"/>
        <v>0</v>
      </c>
      <c r="G509" s="40">
        <f t="shared" si="22"/>
        <v>0</v>
      </c>
      <c r="H509" s="51">
        <v>50</v>
      </c>
      <c r="I509" s="51">
        <v>600</v>
      </c>
      <c r="J509" s="52"/>
      <c r="K509" s="43">
        <f t="shared" si="23"/>
        <v>0</v>
      </c>
      <c r="L509" s="44"/>
      <c r="M509" s="45"/>
    </row>
    <row r="510" spans="1:13" s="46" customFormat="1" ht="31.2">
      <c r="A510" s="120"/>
      <c r="B510" s="35" t="s">
        <v>1534</v>
      </c>
      <c r="C510" s="47" t="s">
        <v>1535</v>
      </c>
      <c r="D510" s="48" t="s">
        <v>1536</v>
      </c>
      <c r="E510" s="49">
        <v>4.2755502280154838</v>
      </c>
      <c r="F510" s="50">
        <f t="shared" si="21"/>
        <v>0</v>
      </c>
      <c r="G510" s="40">
        <f t="shared" si="22"/>
        <v>0</v>
      </c>
      <c r="H510" s="51">
        <v>50</v>
      </c>
      <c r="I510" s="51">
        <v>600</v>
      </c>
      <c r="J510" s="52"/>
      <c r="K510" s="43">
        <f t="shared" si="23"/>
        <v>0</v>
      </c>
      <c r="L510" s="44"/>
      <c r="M510" s="45"/>
    </row>
    <row r="511" spans="1:13" s="46" customFormat="1" ht="31.2">
      <c r="A511" s="120"/>
      <c r="B511" s="35" t="s">
        <v>1537</v>
      </c>
      <c r="C511" s="47" t="s">
        <v>1538</v>
      </c>
      <c r="D511" s="48" t="s">
        <v>1539</v>
      </c>
      <c r="E511" s="49">
        <v>4.2755502280154838</v>
      </c>
      <c r="F511" s="50">
        <f t="shared" si="21"/>
        <v>0</v>
      </c>
      <c r="G511" s="40">
        <f t="shared" si="22"/>
        <v>0</v>
      </c>
      <c r="H511" s="51">
        <v>50</v>
      </c>
      <c r="I511" s="51">
        <v>600</v>
      </c>
      <c r="J511" s="52"/>
      <c r="K511" s="43">
        <f t="shared" si="23"/>
        <v>0</v>
      </c>
      <c r="L511" s="44"/>
      <c r="M511" s="45"/>
    </row>
    <row r="512" spans="1:13" s="46" customFormat="1" ht="31.2">
      <c r="A512" s="120"/>
      <c r="B512" s="35" t="s">
        <v>1540</v>
      </c>
      <c r="C512" s="47" t="s">
        <v>1541</v>
      </c>
      <c r="D512" s="48" t="s">
        <v>1542</v>
      </c>
      <c r="E512" s="49">
        <v>6.0227702731179642</v>
      </c>
      <c r="F512" s="50">
        <f t="shared" si="21"/>
        <v>0</v>
      </c>
      <c r="G512" s="40">
        <f t="shared" si="22"/>
        <v>0</v>
      </c>
      <c r="H512" s="51">
        <v>25</v>
      </c>
      <c r="I512" s="51">
        <v>300</v>
      </c>
      <c r="J512" s="52"/>
      <c r="K512" s="43">
        <f t="shared" si="23"/>
        <v>0</v>
      </c>
      <c r="L512" s="44"/>
      <c r="M512" s="45"/>
    </row>
    <row r="513" spans="1:13" s="46" customFormat="1" ht="31.2">
      <c r="A513" s="120"/>
      <c r="B513" s="35" t="s">
        <v>1543</v>
      </c>
      <c r="C513" s="47" t="s">
        <v>1544</v>
      </c>
      <c r="D513" s="48" t="s">
        <v>1545</v>
      </c>
      <c r="E513" s="49">
        <v>6.0227702731179642</v>
      </c>
      <c r="F513" s="50">
        <f t="shared" si="21"/>
        <v>0</v>
      </c>
      <c r="G513" s="40">
        <f t="shared" si="22"/>
        <v>0</v>
      </c>
      <c r="H513" s="51">
        <v>50</v>
      </c>
      <c r="I513" s="51">
        <v>600</v>
      </c>
      <c r="J513" s="52"/>
      <c r="K513" s="43">
        <f t="shared" si="23"/>
        <v>0</v>
      </c>
      <c r="L513" s="44"/>
      <c r="M513" s="45"/>
    </row>
    <row r="514" spans="1:13" s="46" customFormat="1" ht="31.2">
      <c r="A514" s="120"/>
      <c r="B514" s="35" t="s">
        <v>1546</v>
      </c>
      <c r="C514" s="47" t="s">
        <v>1547</v>
      </c>
      <c r="D514" s="48" t="s">
        <v>1548</v>
      </c>
      <c r="E514" s="49">
        <v>6.0227702731179642</v>
      </c>
      <c r="F514" s="50">
        <f t="shared" si="21"/>
        <v>0</v>
      </c>
      <c r="G514" s="40">
        <f t="shared" si="22"/>
        <v>0</v>
      </c>
      <c r="H514" s="51">
        <v>50</v>
      </c>
      <c r="I514" s="51">
        <v>600</v>
      </c>
      <c r="J514" s="52"/>
      <c r="K514" s="43">
        <f t="shared" si="23"/>
        <v>0</v>
      </c>
      <c r="L514" s="44"/>
      <c r="M514" s="45"/>
    </row>
    <row r="515" spans="1:13" s="46" customFormat="1" ht="31.2">
      <c r="A515" s="120"/>
      <c r="B515" s="35" t="s">
        <v>1549</v>
      </c>
      <c r="C515" s="47" t="s">
        <v>1550</v>
      </c>
      <c r="D515" s="48" t="s">
        <v>1551</v>
      </c>
      <c r="E515" s="49">
        <v>8.9622110548786118</v>
      </c>
      <c r="F515" s="50">
        <f t="shared" si="21"/>
        <v>0</v>
      </c>
      <c r="G515" s="40">
        <f t="shared" si="22"/>
        <v>0</v>
      </c>
      <c r="H515" s="51">
        <v>25</v>
      </c>
      <c r="I515" s="51">
        <v>300</v>
      </c>
      <c r="J515" s="52"/>
      <c r="K515" s="43">
        <f t="shared" si="23"/>
        <v>0</v>
      </c>
      <c r="L515" s="44"/>
      <c r="M515" s="45"/>
    </row>
    <row r="516" spans="1:13" s="46" customFormat="1" ht="31.2">
      <c r="A516" s="120"/>
      <c r="B516" s="35" t="s">
        <v>1552</v>
      </c>
      <c r="C516" s="47" t="s">
        <v>1553</v>
      </c>
      <c r="D516" s="48" t="s">
        <v>1554</v>
      </c>
      <c r="E516" s="49">
        <v>8.9622110548786118</v>
      </c>
      <c r="F516" s="50">
        <f t="shared" si="21"/>
        <v>0</v>
      </c>
      <c r="G516" s="40">
        <f t="shared" si="22"/>
        <v>0</v>
      </c>
      <c r="H516" s="51">
        <v>25</v>
      </c>
      <c r="I516" s="51">
        <v>300</v>
      </c>
      <c r="J516" s="52"/>
      <c r="K516" s="43">
        <f t="shared" si="23"/>
        <v>0</v>
      </c>
      <c r="L516" s="44"/>
      <c r="M516" s="45"/>
    </row>
    <row r="517" spans="1:13" s="46" customFormat="1" ht="31.2">
      <c r="A517" s="120"/>
      <c r="B517" s="35" t="s">
        <v>1555</v>
      </c>
      <c r="C517" s="47" t="s">
        <v>1556</v>
      </c>
      <c r="D517" s="48" t="s">
        <v>1557</v>
      </c>
      <c r="E517" s="49">
        <v>8.9622110548786118</v>
      </c>
      <c r="F517" s="50">
        <f t="shared" ref="F517:F580" si="24">$F$2</f>
        <v>0</v>
      </c>
      <c r="G517" s="40">
        <f t="shared" si="22"/>
        <v>0</v>
      </c>
      <c r="H517" s="51">
        <v>25</v>
      </c>
      <c r="I517" s="51">
        <v>300</v>
      </c>
      <c r="J517" s="52"/>
      <c r="K517" s="43">
        <f t="shared" si="23"/>
        <v>0</v>
      </c>
      <c r="L517" s="44"/>
      <c r="M517" s="45"/>
    </row>
    <row r="518" spans="1:13" s="46" customFormat="1" ht="31.2">
      <c r="A518" s="120"/>
      <c r="B518" s="35" t="s">
        <v>1558</v>
      </c>
      <c r="C518" s="47" t="s">
        <v>1559</v>
      </c>
      <c r="D518" s="48" t="s">
        <v>1560</v>
      </c>
      <c r="E518" s="49">
        <v>14.142204600358909</v>
      </c>
      <c r="F518" s="50">
        <f t="shared" si="24"/>
        <v>0</v>
      </c>
      <c r="G518" s="40">
        <f t="shared" ref="G518:G581" si="25">IFERROR(F518*E518,"-")</f>
        <v>0</v>
      </c>
      <c r="H518" s="51">
        <v>40</v>
      </c>
      <c r="I518" s="51">
        <v>240</v>
      </c>
      <c r="J518" s="52"/>
      <c r="K518" s="43">
        <f t="shared" ref="K518:K581" si="26">IFERROR(G518*J518,0)</f>
        <v>0</v>
      </c>
      <c r="L518" s="44"/>
      <c r="M518" s="45"/>
    </row>
    <row r="519" spans="1:13" s="46" customFormat="1" ht="31.2">
      <c r="A519" s="120"/>
      <c r="B519" s="35" t="s">
        <v>1561</v>
      </c>
      <c r="C519" s="47" t="s">
        <v>1562</v>
      </c>
      <c r="D519" s="48" t="s">
        <v>1563</v>
      </c>
      <c r="E519" s="49">
        <v>10.812208749693003</v>
      </c>
      <c r="F519" s="50">
        <f t="shared" si="24"/>
        <v>0</v>
      </c>
      <c r="G519" s="40">
        <f t="shared" si="25"/>
        <v>0</v>
      </c>
      <c r="H519" s="51">
        <v>25</v>
      </c>
      <c r="I519" s="51">
        <v>200</v>
      </c>
      <c r="J519" s="52"/>
      <c r="K519" s="43">
        <f t="shared" si="26"/>
        <v>0</v>
      </c>
      <c r="L519" s="44"/>
      <c r="M519" s="45"/>
    </row>
    <row r="520" spans="1:13" s="46" customFormat="1" ht="31.2">
      <c r="A520" s="120"/>
      <c r="B520" s="35" t="s">
        <v>1564</v>
      </c>
      <c r="C520" s="47" t="s">
        <v>1565</v>
      </c>
      <c r="D520" s="48" t="s">
        <v>1566</v>
      </c>
      <c r="E520" s="49">
        <v>10.812208749693003</v>
      </c>
      <c r="F520" s="50">
        <f t="shared" si="24"/>
        <v>0</v>
      </c>
      <c r="G520" s="40">
        <f t="shared" si="25"/>
        <v>0</v>
      </c>
      <c r="H520" s="51">
        <v>25</v>
      </c>
      <c r="I520" s="51">
        <v>200</v>
      </c>
      <c r="J520" s="52"/>
      <c r="K520" s="43">
        <f t="shared" si="26"/>
        <v>0</v>
      </c>
      <c r="L520" s="44"/>
      <c r="M520" s="45"/>
    </row>
    <row r="521" spans="1:13" s="46" customFormat="1" ht="31.2">
      <c r="A521" s="120"/>
      <c r="B521" s="35" t="s">
        <v>1567</v>
      </c>
      <c r="C521" s="47" t="s">
        <v>1568</v>
      </c>
      <c r="D521" s="48" t="s">
        <v>1569</v>
      </c>
      <c r="E521" s="49">
        <v>10.812208749693003</v>
      </c>
      <c r="F521" s="50">
        <f t="shared" si="24"/>
        <v>0</v>
      </c>
      <c r="G521" s="40">
        <f t="shared" si="25"/>
        <v>0</v>
      </c>
      <c r="H521" s="51">
        <v>25</v>
      </c>
      <c r="I521" s="51">
        <v>200</v>
      </c>
      <c r="J521" s="52"/>
      <c r="K521" s="43">
        <f t="shared" si="26"/>
        <v>0</v>
      </c>
      <c r="L521" s="44"/>
      <c r="M521" s="45"/>
    </row>
    <row r="522" spans="1:13" s="46" customFormat="1" ht="31.2">
      <c r="A522" s="120"/>
      <c r="B522" s="35" t="s">
        <v>1570</v>
      </c>
      <c r="C522" s="47" t="s">
        <v>1571</v>
      </c>
      <c r="D522" s="48" t="s">
        <v>1572</v>
      </c>
      <c r="E522" s="49">
        <v>10.812208749693003</v>
      </c>
      <c r="F522" s="50">
        <f t="shared" si="24"/>
        <v>0</v>
      </c>
      <c r="G522" s="40">
        <f t="shared" si="25"/>
        <v>0</v>
      </c>
      <c r="H522" s="51">
        <v>25</v>
      </c>
      <c r="I522" s="51">
        <v>200</v>
      </c>
      <c r="J522" s="52"/>
      <c r="K522" s="43">
        <f t="shared" si="26"/>
        <v>0</v>
      </c>
      <c r="L522" s="44"/>
      <c r="M522" s="45"/>
    </row>
    <row r="523" spans="1:13" s="46" customFormat="1" ht="31.2">
      <c r="A523" s="120"/>
      <c r="B523" s="35" t="s">
        <v>1573</v>
      </c>
      <c r="C523" s="47" t="s">
        <v>1574</v>
      </c>
      <c r="D523" s="48" t="s">
        <v>1575</v>
      </c>
      <c r="E523" s="49">
        <v>11.572763357561142</v>
      </c>
      <c r="F523" s="50">
        <f t="shared" si="24"/>
        <v>0</v>
      </c>
      <c r="G523" s="40">
        <f t="shared" si="25"/>
        <v>0</v>
      </c>
      <c r="H523" s="51">
        <v>10</v>
      </c>
      <c r="I523" s="51">
        <v>120</v>
      </c>
      <c r="J523" s="52"/>
      <c r="K523" s="43">
        <f t="shared" si="26"/>
        <v>0</v>
      </c>
      <c r="L523" s="44"/>
      <c r="M523" s="45"/>
    </row>
    <row r="524" spans="1:13" s="46" customFormat="1" ht="31.2">
      <c r="A524" s="120"/>
      <c r="B524" s="35" t="s">
        <v>1576</v>
      </c>
      <c r="C524" s="47" t="s">
        <v>1577</v>
      </c>
      <c r="D524" s="48" t="s">
        <v>1578</v>
      </c>
      <c r="E524" s="49">
        <v>11.572763357561142</v>
      </c>
      <c r="F524" s="50">
        <f t="shared" si="24"/>
        <v>0</v>
      </c>
      <c r="G524" s="40">
        <f t="shared" si="25"/>
        <v>0</v>
      </c>
      <c r="H524" s="51">
        <v>10</v>
      </c>
      <c r="I524" s="51">
        <v>120</v>
      </c>
      <c r="J524" s="52"/>
      <c r="K524" s="43">
        <f t="shared" si="26"/>
        <v>0</v>
      </c>
      <c r="L524" s="44"/>
      <c r="M524" s="45"/>
    </row>
    <row r="525" spans="1:13" s="46" customFormat="1" ht="31.2">
      <c r="A525" s="120"/>
      <c r="B525" s="35" t="s">
        <v>1579</v>
      </c>
      <c r="C525" s="47" t="s">
        <v>1580</v>
      </c>
      <c r="D525" s="48" t="s">
        <v>1581</v>
      </c>
      <c r="E525" s="49">
        <v>11.572763357561142</v>
      </c>
      <c r="F525" s="50">
        <f t="shared" si="24"/>
        <v>0</v>
      </c>
      <c r="G525" s="40">
        <f t="shared" si="25"/>
        <v>0</v>
      </c>
      <c r="H525" s="51">
        <v>10</v>
      </c>
      <c r="I525" s="51">
        <v>120</v>
      </c>
      <c r="J525" s="52"/>
      <c r="K525" s="43">
        <f t="shared" si="26"/>
        <v>0</v>
      </c>
      <c r="L525" s="44"/>
      <c r="M525" s="45"/>
    </row>
    <row r="526" spans="1:13" s="46" customFormat="1" ht="31.2">
      <c r="A526" s="120"/>
      <c r="B526" s="35" t="s">
        <v>1582</v>
      </c>
      <c r="C526" s="47" t="s">
        <v>1583</v>
      </c>
      <c r="D526" s="48" t="s">
        <v>1584</v>
      </c>
      <c r="E526" s="49">
        <v>11.572763357561142</v>
      </c>
      <c r="F526" s="50">
        <f t="shared" si="24"/>
        <v>0</v>
      </c>
      <c r="G526" s="40">
        <f t="shared" si="25"/>
        <v>0</v>
      </c>
      <c r="H526" s="51">
        <v>10</v>
      </c>
      <c r="I526" s="51">
        <v>120</v>
      </c>
      <c r="J526" s="52"/>
      <c r="K526" s="43">
        <f t="shared" si="26"/>
        <v>0</v>
      </c>
      <c r="L526" s="44"/>
      <c r="M526" s="45"/>
    </row>
    <row r="527" spans="1:13" s="46" customFormat="1" ht="31.2">
      <c r="A527" s="120"/>
      <c r="B527" s="35" t="s">
        <v>1585</v>
      </c>
      <c r="C527" s="47" t="s">
        <v>1586</v>
      </c>
      <c r="D527" s="48" t="s">
        <v>1587</v>
      </c>
      <c r="E527" s="49">
        <v>40.473838456550425</v>
      </c>
      <c r="F527" s="50">
        <f t="shared" si="24"/>
        <v>0</v>
      </c>
      <c r="G527" s="40">
        <f t="shared" si="25"/>
        <v>0</v>
      </c>
      <c r="H527" s="51">
        <v>10</v>
      </c>
      <c r="I527" s="51">
        <v>60</v>
      </c>
      <c r="J527" s="52"/>
      <c r="K527" s="43">
        <f t="shared" si="26"/>
        <v>0</v>
      </c>
      <c r="L527" s="44"/>
      <c r="M527" s="45"/>
    </row>
    <row r="528" spans="1:13" s="46" customFormat="1" ht="31.2">
      <c r="A528" s="120"/>
      <c r="B528" s="35" t="s">
        <v>1588</v>
      </c>
      <c r="C528" s="47" t="s">
        <v>1589</v>
      </c>
      <c r="D528" s="48" t="s">
        <v>1590</v>
      </c>
      <c r="E528" s="49">
        <v>47.873829235807996</v>
      </c>
      <c r="F528" s="50">
        <f t="shared" si="24"/>
        <v>0</v>
      </c>
      <c r="G528" s="40">
        <f t="shared" si="25"/>
        <v>0</v>
      </c>
      <c r="H528" s="51">
        <v>10</v>
      </c>
      <c r="I528" s="51">
        <v>60</v>
      </c>
      <c r="J528" s="52"/>
      <c r="K528" s="43">
        <f t="shared" si="26"/>
        <v>0</v>
      </c>
      <c r="L528" s="44"/>
      <c r="M528" s="45"/>
    </row>
    <row r="529" spans="1:13" s="46" customFormat="1" ht="31.8" thickBot="1">
      <c r="A529" s="121"/>
      <c r="B529" s="53" t="s">
        <v>1591</v>
      </c>
      <c r="C529" s="54" t="s">
        <v>1592</v>
      </c>
      <c r="D529" s="55" t="s">
        <v>1593</v>
      </c>
      <c r="E529" s="56">
        <v>110.67097320978542</v>
      </c>
      <c r="F529" s="57">
        <f t="shared" si="24"/>
        <v>0</v>
      </c>
      <c r="G529" s="58">
        <f t="shared" si="25"/>
        <v>0</v>
      </c>
      <c r="H529" s="59">
        <v>6</v>
      </c>
      <c r="I529" s="59">
        <v>24</v>
      </c>
      <c r="J529" s="60"/>
      <c r="K529" s="61">
        <f t="shared" si="26"/>
        <v>0</v>
      </c>
      <c r="L529" s="44"/>
      <c r="M529" s="45"/>
    </row>
    <row r="530" spans="1:13" s="46" customFormat="1" ht="31.2">
      <c r="A530" s="122"/>
      <c r="B530" s="35" t="s">
        <v>1594</v>
      </c>
      <c r="C530" s="82" t="s">
        <v>1595</v>
      </c>
      <c r="D530" s="37" t="s">
        <v>1596</v>
      </c>
      <c r="E530" s="38">
        <v>3.4327735003778153</v>
      </c>
      <c r="F530" s="39">
        <f t="shared" si="24"/>
        <v>0</v>
      </c>
      <c r="G530" s="40">
        <f t="shared" si="25"/>
        <v>0</v>
      </c>
      <c r="H530" s="41">
        <v>50</v>
      </c>
      <c r="I530" s="41">
        <v>600</v>
      </c>
      <c r="J530" s="42"/>
      <c r="K530" s="43">
        <f t="shared" si="26"/>
        <v>0</v>
      </c>
      <c r="L530" s="44"/>
      <c r="M530" s="45"/>
    </row>
    <row r="531" spans="1:13" s="46" customFormat="1" ht="31.2">
      <c r="A531" s="120"/>
      <c r="B531" s="35" t="s">
        <v>1597</v>
      </c>
      <c r="C531" s="96" t="s">
        <v>1598</v>
      </c>
      <c r="D531" s="48" t="s">
        <v>1599</v>
      </c>
      <c r="E531" s="49">
        <v>5.3444377850193554</v>
      </c>
      <c r="F531" s="50">
        <f t="shared" si="24"/>
        <v>0</v>
      </c>
      <c r="G531" s="40">
        <f t="shared" si="25"/>
        <v>0</v>
      </c>
      <c r="H531" s="51">
        <v>50</v>
      </c>
      <c r="I531" s="51">
        <v>300</v>
      </c>
      <c r="J531" s="52"/>
      <c r="K531" s="43">
        <f t="shared" si="26"/>
        <v>0</v>
      </c>
      <c r="L531" s="44"/>
      <c r="M531" s="45"/>
    </row>
    <row r="532" spans="1:13" s="46" customFormat="1" ht="16.2">
      <c r="A532" s="120"/>
      <c r="B532" s="35" t="s">
        <v>1600</v>
      </c>
      <c r="C532" s="96" t="s">
        <v>1601</v>
      </c>
      <c r="D532" s="48" t="s">
        <v>1602</v>
      </c>
      <c r="E532" s="49">
        <v>6.4133253420232252</v>
      </c>
      <c r="F532" s="50">
        <f t="shared" si="24"/>
        <v>0</v>
      </c>
      <c r="G532" s="40">
        <f t="shared" si="25"/>
        <v>0</v>
      </c>
      <c r="H532" s="51">
        <v>50</v>
      </c>
      <c r="I532" s="51">
        <v>200</v>
      </c>
      <c r="J532" s="52"/>
      <c r="K532" s="43">
        <f t="shared" si="26"/>
        <v>0</v>
      </c>
      <c r="L532" s="44"/>
      <c r="M532" s="45"/>
    </row>
    <row r="533" spans="1:13" s="46" customFormat="1" ht="31.2">
      <c r="A533" s="120"/>
      <c r="B533" s="35" t="s">
        <v>1603</v>
      </c>
      <c r="C533" s="96" t="s">
        <v>1604</v>
      </c>
      <c r="D533" s="48" t="s">
        <v>1605</v>
      </c>
      <c r="E533" s="49">
        <v>8.9622110548786118</v>
      </c>
      <c r="F533" s="50">
        <f t="shared" si="24"/>
        <v>0</v>
      </c>
      <c r="G533" s="40">
        <f t="shared" si="25"/>
        <v>0</v>
      </c>
      <c r="H533" s="51">
        <v>25</v>
      </c>
      <c r="I533" s="51">
        <v>100</v>
      </c>
      <c r="J533" s="52"/>
      <c r="K533" s="43">
        <f t="shared" si="26"/>
        <v>0</v>
      </c>
      <c r="L533" s="44"/>
      <c r="M533" s="45"/>
    </row>
    <row r="534" spans="1:13" s="46" customFormat="1" ht="31.2">
      <c r="A534" s="120"/>
      <c r="B534" s="35" t="s">
        <v>1606</v>
      </c>
      <c r="C534" s="96" t="s">
        <v>1607</v>
      </c>
      <c r="D534" s="48" t="s">
        <v>1608</v>
      </c>
      <c r="E534" s="49">
        <v>11.223319348540645</v>
      </c>
      <c r="F534" s="50">
        <f t="shared" si="24"/>
        <v>0</v>
      </c>
      <c r="G534" s="40">
        <f t="shared" si="25"/>
        <v>0</v>
      </c>
      <c r="H534" s="51">
        <v>30</v>
      </c>
      <c r="I534" s="51">
        <v>120</v>
      </c>
      <c r="J534" s="52"/>
      <c r="K534" s="43">
        <f t="shared" si="26"/>
        <v>0</v>
      </c>
      <c r="L534" s="44"/>
      <c r="M534" s="45"/>
    </row>
    <row r="535" spans="1:13" s="46" customFormat="1" ht="16.2">
      <c r="A535" s="120"/>
      <c r="B535" s="35" t="s">
        <v>1609</v>
      </c>
      <c r="C535" s="96" t="s">
        <v>1610</v>
      </c>
      <c r="D535" s="48" t="s">
        <v>1611</v>
      </c>
      <c r="E535" s="49">
        <v>14.697203908803226</v>
      </c>
      <c r="F535" s="50">
        <f t="shared" si="24"/>
        <v>0</v>
      </c>
      <c r="G535" s="40">
        <f t="shared" si="25"/>
        <v>0</v>
      </c>
      <c r="H535" s="51">
        <v>20</v>
      </c>
      <c r="I535" s="51">
        <v>80</v>
      </c>
      <c r="J535" s="52"/>
      <c r="K535" s="43">
        <f t="shared" si="26"/>
        <v>0</v>
      </c>
      <c r="L535" s="44"/>
      <c r="M535" s="45"/>
    </row>
    <row r="536" spans="1:13" s="46" customFormat="1" ht="31.2">
      <c r="A536" s="120"/>
      <c r="B536" s="35" t="s">
        <v>1612</v>
      </c>
      <c r="C536" s="96" t="s">
        <v>1613</v>
      </c>
      <c r="D536" s="48" t="s">
        <v>1614</v>
      </c>
      <c r="E536" s="49">
        <v>55.458819784547011</v>
      </c>
      <c r="F536" s="50">
        <f t="shared" si="24"/>
        <v>0</v>
      </c>
      <c r="G536" s="40">
        <f t="shared" si="25"/>
        <v>0</v>
      </c>
      <c r="H536" s="51">
        <v>10</v>
      </c>
      <c r="I536" s="51">
        <v>60</v>
      </c>
      <c r="J536" s="52"/>
      <c r="K536" s="43">
        <f t="shared" si="26"/>
        <v>0</v>
      </c>
      <c r="L536" s="44"/>
      <c r="M536" s="45"/>
    </row>
    <row r="537" spans="1:13" s="46" customFormat="1" ht="16.2">
      <c r="A537" s="120"/>
      <c r="B537" s="35" t="s">
        <v>1615</v>
      </c>
      <c r="C537" s="96" t="s">
        <v>1616</v>
      </c>
      <c r="D537" s="48" t="s">
        <v>1617</v>
      </c>
      <c r="E537" s="49">
        <v>85.819337509445376</v>
      </c>
      <c r="F537" s="50">
        <f t="shared" si="24"/>
        <v>0</v>
      </c>
      <c r="G537" s="40">
        <f t="shared" si="25"/>
        <v>0</v>
      </c>
      <c r="H537" s="51">
        <v>5</v>
      </c>
      <c r="I537" s="51">
        <v>30</v>
      </c>
      <c r="J537" s="52"/>
      <c r="K537" s="43">
        <f t="shared" si="26"/>
        <v>0</v>
      </c>
      <c r="L537" s="44"/>
      <c r="M537" s="45"/>
    </row>
    <row r="538" spans="1:13" s="46" customFormat="1" ht="16.2">
      <c r="A538" s="120"/>
      <c r="B538" s="35" t="s">
        <v>1618</v>
      </c>
      <c r="C538" s="96" t="s">
        <v>1619</v>
      </c>
      <c r="D538" s="48" t="s">
        <v>1620</v>
      </c>
      <c r="E538" s="49">
        <v>132.43927941876814</v>
      </c>
      <c r="F538" s="50">
        <f t="shared" si="24"/>
        <v>0</v>
      </c>
      <c r="G538" s="40">
        <f t="shared" si="25"/>
        <v>0</v>
      </c>
      <c r="H538" s="51">
        <v>4</v>
      </c>
      <c r="I538" s="51">
        <v>16</v>
      </c>
      <c r="J538" s="52"/>
      <c r="K538" s="43">
        <f t="shared" si="26"/>
        <v>0</v>
      </c>
      <c r="L538" s="44"/>
      <c r="M538" s="45"/>
    </row>
    <row r="539" spans="1:13" s="46" customFormat="1" ht="16.8" thickBot="1">
      <c r="A539" s="121"/>
      <c r="B539" s="35" t="s">
        <v>1621</v>
      </c>
      <c r="C539" s="83" t="s">
        <v>1622</v>
      </c>
      <c r="D539" s="66" t="s">
        <v>1623</v>
      </c>
      <c r="E539" s="67">
        <v>326.97681479347267</v>
      </c>
      <c r="F539" s="68">
        <f t="shared" si="24"/>
        <v>0</v>
      </c>
      <c r="G539" s="69">
        <f t="shared" si="25"/>
        <v>0</v>
      </c>
      <c r="H539" s="70">
        <v>0</v>
      </c>
      <c r="I539" s="70">
        <v>5</v>
      </c>
      <c r="J539" s="71"/>
      <c r="K539" s="72">
        <f t="shared" si="26"/>
        <v>0</v>
      </c>
      <c r="L539" s="44"/>
      <c r="M539" s="45"/>
    </row>
    <row r="540" spans="1:13" s="46" customFormat="1" ht="16.2">
      <c r="A540" s="122"/>
      <c r="B540" s="73" t="s">
        <v>1624</v>
      </c>
      <c r="C540" s="74" t="s">
        <v>1625</v>
      </c>
      <c r="D540" s="75" t="s">
        <v>1626</v>
      </c>
      <c r="E540" s="76">
        <v>9.4349882435534003</v>
      </c>
      <c r="F540" s="77">
        <f t="shared" si="24"/>
        <v>0</v>
      </c>
      <c r="G540" s="78">
        <f t="shared" si="25"/>
        <v>0</v>
      </c>
      <c r="H540" s="79">
        <v>25</v>
      </c>
      <c r="I540" s="79">
        <v>200</v>
      </c>
      <c r="J540" s="80"/>
      <c r="K540" s="81">
        <f t="shared" si="26"/>
        <v>0</v>
      </c>
      <c r="L540" s="44"/>
      <c r="M540" s="45"/>
    </row>
    <row r="541" spans="1:13" s="46" customFormat="1" ht="16.2">
      <c r="A541" s="120"/>
      <c r="B541" s="35" t="s">
        <v>1627</v>
      </c>
      <c r="C541" s="47" t="s">
        <v>1628</v>
      </c>
      <c r="D541" s="48" t="s">
        <v>1629</v>
      </c>
      <c r="E541" s="49">
        <v>12.579984324737866</v>
      </c>
      <c r="F541" s="50">
        <f t="shared" si="24"/>
        <v>0</v>
      </c>
      <c r="G541" s="40">
        <f t="shared" si="25"/>
        <v>0</v>
      </c>
      <c r="H541" s="51">
        <v>15</v>
      </c>
      <c r="I541" s="51">
        <v>120</v>
      </c>
      <c r="J541" s="52"/>
      <c r="K541" s="43">
        <f t="shared" si="26"/>
        <v>0</v>
      </c>
      <c r="L541" s="44"/>
      <c r="M541" s="45"/>
    </row>
    <row r="542" spans="1:13" s="46" customFormat="1" ht="16.2">
      <c r="A542" s="120"/>
      <c r="B542" s="35" t="s">
        <v>1630</v>
      </c>
      <c r="C542" s="47" t="s">
        <v>1631</v>
      </c>
      <c r="D542" s="48" t="s">
        <v>1632</v>
      </c>
      <c r="E542" s="49">
        <v>16.259424184424269</v>
      </c>
      <c r="F542" s="50">
        <f t="shared" si="24"/>
        <v>0</v>
      </c>
      <c r="G542" s="40">
        <f t="shared" si="25"/>
        <v>0</v>
      </c>
      <c r="H542" s="51">
        <v>15</v>
      </c>
      <c r="I542" s="51">
        <v>90</v>
      </c>
      <c r="J542" s="52"/>
      <c r="K542" s="43">
        <f t="shared" si="26"/>
        <v>0</v>
      </c>
      <c r="L542" s="44"/>
      <c r="M542" s="45"/>
    </row>
    <row r="543" spans="1:13" s="46" customFormat="1" ht="31.2">
      <c r="A543" s="120"/>
      <c r="B543" s="35" t="s">
        <v>1633</v>
      </c>
      <c r="C543" s="47" t="s">
        <v>1634</v>
      </c>
      <c r="D543" s="48" t="s">
        <v>1635</v>
      </c>
      <c r="E543" s="49">
        <v>26.084967496882932</v>
      </c>
      <c r="F543" s="50">
        <f t="shared" si="24"/>
        <v>0</v>
      </c>
      <c r="G543" s="40">
        <f t="shared" si="25"/>
        <v>0</v>
      </c>
      <c r="H543" s="51">
        <v>10</v>
      </c>
      <c r="I543" s="51">
        <v>40</v>
      </c>
      <c r="J543" s="52"/>
      <c r="K543" s="43">
        <f t="shared" si="26"/>
        <v>0</v>
      </c>
      <c r="L543" s="44"/>
      <c r="M543" s="45"/>
    </row>
    <row r="544" spans="1:13" s="46" customFormat="1" ht="31.2">
      <c r="A544" s="120"/>
      <c r="B544" s="35" t="s">
        <v>1636</v>
      </c>
      <c r="C544" s="47" t="s">
        <v>1637</v>
      </c>
      <c r="D544" s="48" t="s">
        <v>1638</v>
      </c>
      <c r="E544" s="49">
        <v>36.054399518938261</v>
      </c>
      <c r="F544" s="50">
        <f t="shared" si="24"/>
        <v>0</v>
      </c>
      <c r="G544" s="40">
        <f t="shared" si="25"/>
        <v>0</v>
      </c>
      <c r="H544" s="51">
        <v>10</v>
      </c>
      <c r="I544" s="51">
        <v>40</v>
      </c>
      <c r="J544" s="52"/>
      <c r="K544" s="43">
        <f t="shared" si="26"/>
        <v>0</v>
      </c>
      <c r="L544" s="44"/>
      <c r="M544" s="45"/>
    </row>
    <row r="545" spans="1:13" s="46" customFormat="1" ht="16.8" thickBot="1">
      <c r="A545" s="121"/>
      <c r="B545" s="53" t="s">
        <v>1639</v>
      </c>
      <c r="C545" s="54" t="s">
        <v>1640</v>
      </c>
      <c r="D545" s="55" t="s">
        <v>1641</v>
      </c>
      <c r="E545" s="56">
        <v>62.735477384150272</v>
      </c>
      <c r="F545" s="57">
        <f t="shared" si="24"/>
        <v>0</v>
      </c>
      <c r="G545" s="58">
        <f t="shared" si="25"/>
        <v>0</v>
      </c>
      <c r="H545" s="59">
        <v>10</v>
      </c>
      <c r="I545" s="59">
        <v>40</v>
      </c>
      <c r="J545" s="60"/>
      <c r="K545" s="61">
        <f t="shared" si="26"/>
        <v>0</v>
      </c>
      <c r="L545" s="44"/>
      <c r="M545" s="45"/>
    </row>
    <row r="546" spans="1:13" s="46" customFormat="1" ht="16.2">
      <c r="A546" s="122"/>
      <c r="B546" s="35" t="s">
        <v>1642</v>
      </c>
      <c r="C546" s="36" t="s">
        <v>1643</v>
      </c>
      <c r="D546" s="37" t="s">
        <v>1644</v>
      </c>
      <c r="E546" s="38">
        <v>3.7411064495135489</v>
      </c>
      <c r="F546" s="39">
        <f t="shared" si="24"/>
        <v>0</v>
      </c>
      <c r="G546" s="40">
        <f t="shared" si="25"/>
        <v>0</v>
      </c>
      <c r="H546" s="41">
        <v>100</v>
      </c>
      <c r="I546" s="41">
        <v>1200</v>
      </c>
      <c r="J546" s="42"/>
      <c r="K546" s="43">
        <f t="shared" si="26"/>
        <v>0</v>
      </c>
      <c r="L546" s="44"/>
      <c r="M546" s="45"/>
    </row>
    <row r="547" spans="1:13" s="46" customFormat="1" ht="16.2">
      <c r="A547" s="120"/>
      <c r="B547" s="35" t="s">
        <v>1645</v>
      </c>
      <c r="C547" s="47" t="s">
        <v>1646</v>
      </c>
      <c r="D547" s="48" t="s">
        <v>1647</v>
      </c>
      <c r="E547" s="49">
        <v>1.3155539163124566</v>
      </c>
      <c r="F547" s="50">
        <f t="shared" si="24"/>
        <v>0</v>
      </c>
      <c r="G547" s="40">
        <f t="shared" si="25"/>
        <v>0</v>
      </c>
      <c r="H547" s="51">
        <v>100</v>
      </c>
      <c r="I547" s="51">
        <v>1200</v>
      </c>
      <c r="J547" s="52"/>
      <c r="K547" s="43">
        <f t="shared" si="26"/>
        <v>0</v>
      </c>
      <c r="L547" s="44"/>
      <c r="M547" s="45"/>
    </row>
    <row r="548" spans="1:13" s="46" customFormat="1" ht="16.2">
      <c r="A548" s="120"/>
      <c r="B548" s="35" t="s">
        <v>1648</v>
      </c>
      <c r="C548" s="47" t="s">
        <v>1649</v>
      </c>
      <c r="D548" s="48" t="s">
        <v>1650</v>
      </c>
      <c r="E548" s="49">
        <v>1.5416647456786596</v>
      </c>
      <c r="F548" s="50">
        <f t="shared" si="24"/>
        <v>0</v>
      </c>
      <c r="G548" s="40">
        <f t="shared" si="25"/>
        <v>0</v>
      </c>
      <c r="H548" s="51">
        <v>50</v>
      </c>
      <c r="I548" s="51">
        <v>600</v>
      </c>
      <c r="J548" s="52"/>
      <c r="K548" s="43">
        <f t="shared" si="26"/>
        <v>0</v>
      </c>
      <c r="L548" s="44"/>
      <c r="M548" s="45"/>
    </row>
    <row r="549" spans="1:13" s="46" customFormat="1" ht="16.2">
      <c r="A549" s="120"/>
      <c r="B549" s="35" t="s">
        <v>1651</v>
      </c>
      <c r="C549" s="47" t="s">
        <v>1652</v>
      </c>
      <c r="D549" s="48" t="s">
        <v>1653</v>
      </c>
      <c r="E549" s="49">
        <v>2.4255525332010914</v>
      </c>
      <c r="F549" s="50">
        <f t="shared" si="24"/>
        <v>0</v>
      </c>
      <c r="G549" s="40">
        <f t="shared" si="25"/>
        <v>0</v>
      </c>
      <c r="H549" s="51">
        <v>50</v>
      </c>
      <c r="I549" s="51">
        <v>300</v>
      </c>
      <c r="J549" s="52"/>
      <c r="K549" s="43">
        <f t="shared" si="26"/>
        <v>0</v>
      </c>
      <c r="L549" s="44"/>
      <c r="M549" s="45"/>
    </row>
    <row r="550" spans="1:13" s="46" customFormat="1" ht="16.2">
      <c r="A550" s="120"/>
      <c r="B550" s="35" t="s">
        <v>1654</v>
      </c>
      <c r="C550" s="47" t="s">
        <v>1655</v>
      </c>
      <c r="D550" s="48" t="s">
        <v>1656</v>
      </c>
      <c r="E550" s="49">
        <v>3.4327735003778153</v>
      </c>
      <c r="F550" s="50">
        <f t="shared" si="24"/>
        <v>0</v>
      </c>
      <c r="G550" s="40">
        <f t="shared" si="25"/>
        <v>0</v>
      </c>
      <c r="H550" s="51">
        <v>25</v>
      </c>
      <c r="I550" s="51">
        <v>150</v>
      </c>
      <c r="J550" s="52"/>
      <c r="K550" s="43">
        <f t="shared" si="26"/>
        <v>0</v>
      </c>
      <c r="L550" s="44"/>
      <c r="M550" s="45"/>
    </row>
    <row r="551" spans="1:13" s="46" customFormat="1" ht="16.2">
      <c r="A551" s="120"/>
      <c r="B551" s="35" t="s">
        <v>1657</v>
      </c>
      <c r="C551" s="47" t="s">
        <v>1658</v>
      </c>
      <c r="D551" s="48" t="s">
        <v>1659</v>
      </c>
      <c r="E551" s="49">
        <v>3.7411064495135489</v>
      </c>
      <c r="F551" s="50">
        <f t="shared" si="24"/>
        <v>0</v>
      </c>
      <c r="G551" s="40">
        <f t="shared" si="25"/>
        <v>0</v>
      </c>
      <c r="H551" s="51">
        <v>25</v>
      </c>
      <c r="I551" s="51">
        <v>150</v>
      </c>
      <c r="J551" s="52"/>
      <c r="K551" s="43">
        <f t="shared" si="26"/>
        <v>0</v>
      </c>
      <c r="L551" s="44"/>
      <c r="M551" s="45"/>
    </row>
    <row r="552" spans="1:13" s="46" customFormat="1" ht="16.2">
      <c r="A552" s="120"/>
      <c r="B552" s="35" t="s">
        <v>1660</v>
      </c>
      <c r="C552" s="47" t="s">
        <v>1661</v>
      </c>
      <c r="D552" s="48" t="s">
        <v>1662</v>
      </c>
      <c r="E552" s="49">
        <v>4.5016610573816873</v>
      </c>
      <c r="F552" s="50">
        <f t="shared" si="24"/>
        <v>0</v>
      </c>
      <c r="G552" s="40">
        <f t="shared" si="25"/>
        <v>0</v>
      </c>
      <c r="H552" s="51">
        <v>10</v>
      </c>
      <c r="I552" s="51">
        <v>80</v>
      </c>
      <c r="J552" s="52"/>
      <c r="K552" s="43">
        <f t="shared" si="26"/>
        <v>0</v>
      </c>
      <c r="L552" s="44"/>
      <c r="M552" s="45"/>
    </row>
    <row r="553" spans="1:13" s="46" customFormat="1" ht="16.2">
      <c r="A553" s="120"/>
      <c r="B553" s="35" t="s">
        <v>1663</v>
      </c>
      <c r="C553" s="47" t="s">
        <v>1664</v>
      </c>
      <c r="D553" s="48" t="s">
        <v>1665</v>
      </c>
      <c r="E553" s="49">
        <v>14.368315429725113</v>
      </c>
      <c r="F553" s="50">
        <f t="shared" si="24"/>
        <v>0</v>
      </c>
      <c r="G553" s="40">
        <f t="shared" si="25"/>
        <v>0</v>
      </c>
      <c r="H553" s="51">
        <v>10</v>
      </c>
      <c r="I553" s="51">
        <v>60</v>
      </c>
      <c r="J553" s="52"/>
      <c r="K553" s="43">
        <f t="shared" si="26"/>
        <v>0</v>
      </c>
      <c r="L553" s="44"/>
      <c r="M553" s="45"/>
    </row>
    <row r="554" spans="1:13" s="46" customFormat="1" ht="16.2">
      <c r="A554" s="120"/>
      <c r="B554" s="35" t="s">
        <v>1666</v>
      </c>
      <c r="C554" s="47" t="s">
        <v>1667</v>
      </c>
      <c r="D554" s="48" t="s">
        <v>1668</v>
      </c>
      <c r="E554" s="49">
        <v>15.683869346037568</v>
      </c>
      <c r="F554" s="50">
        <f t="shared" si="24"/>
        <v>0</v>
      </c>
      <c r="G554" s="40">
        <f t="shared" si="25"/>
        <v>0</v>
      </c>
      <c r="H554" s="51">
        <v>10</v>
      </c>
      <c r="I554" s="51">
        <v>40</v>
      </c>
      <c r="J554" s="52"/>
      <c r="K554" s="43">
        <f t="shared" si="26"/>
        <v>0</v>
      </c>
      <c r="L554" s="44"/>
      <c r="M554" s="45"/>
    </row>
    <row r="555" spans="1:13" s="46" customFormat="1" ht="16.2">
      <c r="A555" s="120"/>
      <c r="B555" s="35" t="s">
        <v>1669</v>
      </c>
      <c r="C555" s="47" t="s">
        <v>1670</v>
      </c>
      <c r="D555" s="48" t="s">
        <v>1671</v>
      </c>
      <c r="E555" s="49">
        <v>35.684399979975382</v>
      </c>
      <c r="F555" s="50">
        <f t="shared" si="24"/>
        <v>0</v>
      </c>
      <c r="G555" s="40">
        <f t="shared" si="25"/>
        <v>0</v>
      </c>
      <c r="H555" s="51">
        <v>6</v>
      </c>
      <c r="I555" s="51">
        <v>24</v>
      </c>
      <c r="J555" s="52"/>
      <c r="K555" s="43">
        <f t="shared" si="26"/>
        <v>0</v>
      </c>
      <c r="L555" s="44"/>
      <c r="M555" s="45"/>
    </row>
    <row r="556" spans="1:13" s="46" customFormat="1" ht="16.2">
      <c r="A556" s="120"/>
      <c r="B556" s="35" t="s">
        <v>1672</v>
      </c>
      <c r="C556" s="47" t="s">
        <v>1673</v>
      </c>
      <c r="D556" s="48" t="s">
        <v>1674</v>
      </c>
      <c r="E556" s="49">
        <v>59.960480841928685</v>
      </c>
      <c r="F556" s="50">
        <f t="shared" si="24"/>
        <v>0</v>
      </c>
      <c r="G556" s="40">
        <f t="shared" si="25"/>
        <v>0</v>
      </c>
      <c r="H556" s="51">
        <v>6</v>
      </c>
      <c r="I556" s="51">
        <v>24</v>
      </c>
      <c r="J556" s="52"/>
      <c r="K556" s="43">
        <f t="shared" si="26"/>
        <v>0</v>
      </c>
      <c r="L556" s="44"/>
      <c r="M556" s="45"/>
    </row>
    <row r="557" spans="1:13" s="46" customFormat="1" ht="16.2">
      <c r="A557" s="120"/>
      <c r="B557" s="35" t="s">
        <v>1675</v>
      </c>
      <c r="C557" s="47" t="s">
        <v>1676</v>
      </c>
      <c r="D557" s="48" t="s">
        <v>1677</v>
      </c>
      <c r="E557" s="49">
        <v>85.572671150136841</v>
      </c>
      <c r="F557" s="50">
        <f t="shared" si="24"/>
        <v>0</v>
      </c>
      <c r="G557" s="40">
        <f t="shared" si="25"/>
        <v>0</v>
      </c>
      <c r="H557" s="51">
        <v>8</v>
      </c>
      <c r="I557" s="51">
        <v>8</v>
      </c>
      <c r="J557" s="52"/>
      <c r="K557" s="43">
        <f t="shared" si="26"/>
        <v>0</v>
      </c>
      <c r="L557" s="44"/>
      <c r="M557" s="45"/>
    </row>
    <row r="558" spans="1:13" s="46" customFormat="1" ht="16.2">
      <c r="A558" s="120"/>
      <c r="B558" s="35" t="s">
        <v>1678</v>
      </c>
      <c r="C558" s="47" t="s">
        <v>1679</v>
      </c>
      <c r="D558" s="48" t="s">
        <v>1680</v>
      </c>
      <c r="E558" s="49">
        <v>214.96973213743232</v>
      </c>
      <c r="F558" s="50">
        <f t="shared" si="24"/>
        <v>0</v>
      </c>
      <c r="G558" s="40">
        <f t="shared" si="25"/>
        <v>0</v>
      </c>
      <c r="H558" s="51">
        <v>12</v>
      </c>
      <c r="I558" s="51">
        <v>12</v>
      </c>
      <c r="J558" s="52"/>
      <c r="K558" s="43">
        <f t="shared" si="26"/>
        <v>0</v>
      </c>
      <c r="L558" s="44"/>
      <c r="M558" s="45"/>
    </row>
    <row r="559" spans="1:13" s="46" customFormat="1" ht="16.2">
      <c r="A559" s="120"/>
      <c r="B559" s="35" t="s">
        <v>1681</v>
      </c>
      <c r="C559" s="47" t="s">
        <v>1682</v>
      </c>
      <c r="D559" s="48" t="s">
        <v>1683</v>
      </c>
      <c r="E559" s="49">
        <v>479.1905140168123</v>
      </c>
      <c r="F559" s="50">
        <f t="shared" si="24"/>
        <v>0</v>
      </c>
      <c r="G559" s="40">
        <f t="shared" si="25"/>
        <v>0</v>
      </c>
      <c r="H559" s="51">
        <v>12</v>
      </c>
      <c r="I559" s="51">
        <v>12</v>
      </c>
      <c r="J559" s="52"/>
      <c r="K559" s="43">
        <f t="shared" si="26"/>
        <v>0</v>
      </c>
      <c r="L559" s="44"/>
      <c r="M559" s="45"/>
    </row>
    <row r="560" spans="1:13" s="46" customFormat="1" ht="16.8" thickBot="1">
      <c r="A560" s="121"/>
      <c r="B560" s="35" t="s">
        <v>1684</v>
      </c>
      <c r="C560" s="88" t="s">
        <v>1685</v>
      </c>
      <c r="D560" s="66" t="s">
        <v>1686</v>
      </c>
      <c r="E560" s="67">
        <v>696.17468808859815</v>
      </c>
      <c r="F560" s="68">
        <f t="shared" si="24"/>
        <v>0</v>
      </c>
      <c r="G560" s="69">
        <f t="shared" si="25"/>
        <v>0</v>
      </c>
      <c r="H560" s="70">
        <v>6</v>
      </c>
      <c r="I560" s="70">
        <v>6</v>
      </c>
      <c r="J560" s="71"/>
      <c r="K560" s="72">
        <f t="shared" si="26"/>
        <v>0</v>
      </c>
      <c r="L560" s="44"/>
      <c r="M560" s="45"/>
    </row>
    <row r="561" spans="1:13" s="46" customFormat="1" ht="16.2">
      <c r="A561" s="122"/>
      <c r="B561" s="73" t="s">
        <v>1687</v>
      </c>
      <c r="C561" s="74" t="s">
        <v>1688</v>
      </c>
      <c r="D561" s="75" t="s">
        <v>1689</v>
      </c>
      <c r="E561" s="76">
        <v>5.0361048358836218</v>
      </c>
      <c r="F561" s="77">
        <f t="shared" si="24"/>
        <v>0</v>
      </c>
      <c r="G561" s="78">
        <f t="shared" si="25"/>
        <v>0</v>
      </c>
      <c r="H561" s="79">
        <v>100</v>
      </c>
      <c r="I561" s="79">
        <v>1200</v>
      </c>
      <c r="J561" s="80"/>
      <c r="K561" s="81">
        <f t="shared" si="26"/>
        <v>0</v>
      </c>
      <c r="L561" s="44"/>
      <c r="M561" s="45"/>
    </row>
    <row r="562" spans="1:13" s="46" customFormat="1" ht="16.2">
      <c r="A562" s="120"/>
      <c r="B562" s="35" t="s">
        <v>1690</v>
      </c>
      <c r="C562" s="47" t="s">
        <v>1691</v>
      </c>
      <c r="D562" s="48" t="s">
        <v>1692</v>
      </c>
      <c r="E562" s="49">
        <v>2.7749965422215888</v>
      </c>
      <c r="F562" s="50">
        <f t="shared" si="24"/>
        <v>0</v>
      </c>
      <c r="G562" s="40">
        <f t="shared" si="25"/>
        <v>0</v>
      </c>
      <c r="H562" s="51">
        <v>100</v>
      </c>
      <c r="I562" s="51">
        <v>1200</v>
      </c>
      <c r="J562" s="52"/>
      <c r="K562" s="43">
        <f t="shared" si="26"/>
        <v>0</v>
      </c>
      <c r="L562" s="44"/>
      <c r="M562" s="45"/>
    </row>
    <row r="563" spans="1:13" s="46" customFormat="1" ht="16.2">
      <c r="A563" s="120"/>
      <c r="B563" s="35" t="s">
        <v>1693</v>
      </c>
      <c r="C563" s="47" t="s">
        <v>1694</v>
      </c>
      <c r="D563" s="48" t="s">
        <v>1695</v>
      </c>
      <c r="E563" s="49">
        <v>3.2066626710116126</v>
      </c>
      <c r="F563" s="50">
        <f t="shared" si="24"/>
        <v>0</v>
      </c>
      <c r="G563" s="40">
        <f t="shared" si="25"/>
        <v>0</v>
      </c>
      <c r="H563" s="51">
        <v>50</v>
      </c>
      <c r="I563" s="51">
        <v>600</v>
      </c>
      <c r="J563" s="52"/>
      <c r="K563" s="43">
        <f t="shared" si="26"/>
        <v>0</v>
      </c>
      <c r="L563" s="44"/>
      <c r="M563" s="45"/>
    </row>
    <row r="564" spans="1:13" s="46" customFormat="1" ht="16.2">
      <c r="A564" s="120"/>
      <c r="B564" s="35" t="s">
        <v>1696</v>
      </c>
      <c r="C564" s="47" t="s">
        <v>1697</v>
      </c>
      <c r="D564" s="48" t="s">
        <v>1698</v>
      </c>
      <c r="E564" s="49">
        <v>4.8511050664021829</v>
      </c>
      <c r="F564" s="50">
        <f t="shared" si="24"/>
        <v>0</v>
      </c>
      <c r="G564" s="40">
        <f t="shared" si="25"/>
        <v>0</v>
      </c>
      <c r="H564" s="51">
        <v>50</v>
      </c>
      <c r="I564" s="51">
        <v>400</v>
      </c>
      <c r="J564" s="52"/>
      <c r="K564" s="43">
        <f t="shared" si="26"/>
        <v>0</v>
      </c>
      <c r="L564" s="44"/>
      <c r="M564" s="45"/>
    </row>
    <row r="565" spans="1:13" s="46" customFormat="1" ht="16.2">
      <c r="A565" s="120"/>
      <c r="B565" s="35" t="s">
        <v>1699</v>
      </c>
      <c r="C565" s="47" t="s">
        <v>1700</v>
      </c>
      <c r="D565" s="48" t="s">
        <v>1701</v>
      </c>
      <c r="E565" s="49">
        <v>5.7555483838669979</v>
      </c>
      <c r="F565" s="50">
        <f t="shared" si="24"/>
        <v>0</v>
      </c>
      <c r="G565" s="40">
        <f t="shared" si="25"/>
        <v>0</v>
      </c>
      <c r="H565" s="51">
        <v>25</v>
      </c>
      <c r="I565" s="51">
        <v>200</v>
      </c>
      <c r="J565" s="52"/>
      <c r="K565" s="43">
        <f t="shared" si="26"/>
        <v>0</v>
      </c>
      <c r="L565" s="44"/>
      <c r="M565" s="45"/>
    </row>
    <row r="566" spans="1:13" s="46" customFormat="1" ht="16.2">
      <c r="A566" s="120"/>
      <c r="B566" s="35" t="s">
        <v>1702</v>
      </c>
      <c r="C566" s="47" t="s">
        <v>1703</v>
      </c>
      <c r="D566" s="48" t="s">
        <v>1704</v>
      </c>
      <c r="E566" s="49">
        <v>6.0227702731179642</v>
      </c>
      <c r="F566" s="50">
        <f t="shared" si="24"/>
        <v>0</v>
      </c>
      <c r="G566" s="40">
        <f t="shared" si="25"/>
        <v>0</v>
      </c>
      <c r="H566" s="51">
        <v>25</v>
      </c>
      <c r="I566" s="51">
        <v>150</v>
      </c>
      <c r="J566" s="52"/>
      <c r="K566" s="43">
        <f t="shared" si="26"/>
        <v>0</v>
      </c>
      <c r="L566" s="44"/>
      <c r="M566" s="45"/>
    </row>
    <row r="567" spans="1:13" s="46" customFormat="1" ht="16.2">
      <c r="A567" s="120"/>
      <c r="B567" s="35" t="s">
        <v>1705</v>
      </c>
      <c r="C567" s="47" t="s">
        <v>1706</v>
      </c>
      <c r="D567" s="48" t="s">
        <v>1707</v>
      </c>
      <c r="E567" s="49">
        <v>10.647764510153946</v>
      </c>
      <c r="F567" s="50">
        <f t="shared" si="24"/>
        <v>0</v>
      </c>
      <c r="G567" s="40">
        <f t="shared" si="25"/>
        <v>0</v>
      </c>
      <c r="H567" s="51">
        <v>10</v>
      </c>
      <c r="I567" s="51">
        <v>120</v>
      </c>
      <c r="J567" s="52"/>
      <c r="K567" s="43">
        <f t="shared" si="26"/>
        <v>0</v>
      </c>
      <c r="L567" s="44"/>
      <c r="M567" s="45"/>
    </row>
    <row r="568" spans="1:13" s="46" customFormat="1" ht="16.2">
      <c r="A568" s="120"/>
      <c r="B568" s="35" t="s">
        <v>1708</v>
      </c>
      <c r="C568" s="47" t="s">
        <v>1709</v>
      </c>
      <c r="D568" s="48" t="s">
        <v>1710</v>
      </c>
      <c r="E568" s="49">
        <v>15.683869346037568</v>
      </c>
      <c r="F568" s="50">
        <f t="shared" si="24"/>
        <v>0</v>
      </c>
      <c r="G568" s="40">
        <f t="shared" si="25"/>
        <v>0</v>
      </c>
      <c r="H568" s="51">
        <v>10</v>
      </c>
      <c r="I568" s="51">
        <v>60</v>
      </c>
      <c r="J568" s="52"/>
      <c r="K568" s="43">
        <f t="shared" si="26"/>
        <v>0</v>
      </c>
      <c r="L568" s="44"/>
      <c r="M568" s="45"/>
    </row>
    <row r="569" spans="1:13" s="46" customFormat="1" ht="16.2">
      <c r="A569" s="120"/>
      <c r="B569" s="35" t="s">
        <v>1711</v>
      </c>
      <c r="C569" s="47" t="s">
        <v>1712</v>
      </c>
      <c r="D569" s="48" t="s">
        <v>1713</v>
      </c>
      <c r="E569" s="49">
        <v>20.51441888249737</v>
      </c>
      <c r="F569" s="50">
        <f t="shared" si="24"/>
        <v>0</v>
      </c>
      <c r="G569" s="40">
        <f t="shared" si="25"/>
        <v>0</v>
      </c>
      <c r="H569" s="51">
        <v>10</v>
      </c>
      <c r="I569" s="51">
        <v>40</v>
      </c>
      <c r="J569" s="52"/>
      <c r="K569" s="43">
        <f t="shared" si="26"/>
        <v>0</v>
      </c>
      <c r="L569" s="44"/>
      <c r="M569" s="45"/>
    </row>
    <row r="570" spans="1:13" s="46" customFormat="1" ht="16.2">
      <c r="A570" s="120"/>
      <c r="B570" s="35" t="s">
        <v>1714</v>
      </c>
      <c r="C570" s="47" t="s">
        <v>1715</v>
      </c>
      <c r="D570" s="48" t="s">
        <v>1716</v>
      </c>
      <c r="E570" s="49">
        <v>36.013288459053499</v>
      </c>
      <c r="F570" s="50">
        <f t="shared" si="24"/>
        <v>0</v>
      </c>
      <c r="G570" s="40">
        <f t="shared" si="25"/>
        <v>0</v>
      </c>
      <c r="H570" s="51">
        <v>6</v>
      </c>
      <c r="I570" s="51">
        <v>36</v>
      </c>
      <c r="J570" s="52"/>
      <c r="K570" s="43">
        <f t="shared" si="26"/>
        <v>0</v>
      </c>
      <c r="L570" s="44"/>
      <c r="M570" s="45"/>
    </row>
    <row r="571" spans="1:13" s="46" customFormat="1" ht="16.8" thickBot="1">
      <c r="A571" s="121"/>
      <c r="B571" s="53" t="s">
        <v>1717</v>
      </c>
      <c r="C571" s="54" t="s">
        <v>1718</v>
      </c>
      <c r="D571" s="55" t="s">
        <v>1719</v>
      </c>
      <c r="E571" s="56">
        <v>85.120449491404401</v>
      </c>
      <c r="F571" s="57">
        <f t="shared" si="24"/>
        <v>0</v>
      </c>
      <c r="G571" s="58">
        <f t="shared" si="25"/>
        <v>0</v>
      </c>
      <c r="H571" s="59">
        <v>13</v>
      </c>
      <c r="I571" s="59">
        <v>13</v>
      </c>
      <c r="J571" s="60"/>
      <c r="K571" s="61">
        <f t="shared" si="26"/>
        <v>0</v>
      </c>
      <c r="L571" s="44"/>
      <c r="M571" s="45"/>
    </row>
    <row r="572" spans="1:13" s="46" customFormat="1" ht="16.2">
      <c r="A572" s="122"/>
      <c r="B572" s="35" t="s">
        <v>1720</v>
      </c>
      <c r="C572" s="36" t="s">
        <v>1721</v>
      </c>
      <c r="D572" s="37" t="s">
        <v>1722</v>
      </c>
      <c r="E572" s="38">
        <v>3.967217278879752</v>
      </c>
      <c r="F572" s="39">
        <f t="shared" si="24"/>
        <v>0</v>
      </c>
      <c r="G572" s="40">
        <f t="shared" si="25"/>
        <v>0</v>
      </c>
      <c r="H572" s="41">
        <v>150</v>
      </c>
      <c r="I572" s="41">
        <v>1800</v>
      </c>
      <c r="J572" s="42"/>
      <c r="K572" s="43">
        <f t="shared" si="26"/>
        <v>0</v>
      </c>
      <c r="L572" s="44"/>
      <c r="M572" s="45"/>
    </row>
    <row r="573" spans="1:13" s="46" customFormat="1" ht="16.2">
      <c r="A573" s="120"/>
      <c r="B573" s="35" t="s">
        <v>1723</v>
      </c>
      <c r="C573" s="47" t="s">
        <v>1724</v>
      </c>
      <c r="D573" s="48" t="s">
        <v>1725</v>
      </c>
      <c r="E573" s="49">
        <v>3.2066626710116126</v>
      </c>
      <c r="F573" s="50">
        <f t="shared" si="24"/>
        <v>0</v>
      </c>
      <c r="G573" s="40">
        <f t="shared" si="25"/>
        <v>0</v>
      </c>
      <c r="H573" s="51">
        <v>100</v>
      </c>
      <c r="I573" s="51">
        <v>1200</v>
      </c>
      <c r="J573" s="52"/>
      <c r="K573" s="43">
        <f t="shared" si="26"/>
        <v>0</v>
      </c>
      <c r="L573" s="44"/>
      <c r="M573" s="45"/>
    </row>
    <row r="574" spans="1:13" s="46" customFormat="1" ht="16.2">
      <c r="A574" s="120"/>
      <c r="B574" s="35" t="s">
        <v>1726</v>
      </c>
      <c r="C574" s="47" t="s">
        <v>1727</v>
      </c>
      <c r="D574" s="48" t="s">
        <v>1728</v>
      </c>
      <c r="E574" s="49">
        <v>3.7411064495135489</v>
      </c>
      <c r="F574" s="50">
        <f t="shared" si="24"/>
        <v>0</v>
      </c>
      <c r="G574" s="40">
        <f t="shared" si="25"/>
        <v>0</v>
      </c>
      <c r="H574" s="51">
        <v>50</v>
      </c>
      <c r="I574" s="51">
        <v>600</v>
      </c>
      <c r="J574" s="52"/>
      <c r="K574" s="43">
        <f t="shared" si="26"/>
        <v>0</v>
      </c>
      <c r="L574" s="44"/>
      <c r="M574" s="45"/>
    </row>
    <row r="575" spans="1:13" s="46" customFormat="1" ht="16.2">
      <c r="A575" s="120"/>
      <c r="B575" s="35" t="s">
        <v>1729</v>
      </c>
      <c r="C575" s="47" t="s">
        <v>1730</v>
      </c>
      <c r="D575" s="48" t="s">
        <v>1731</v>
      </c>
      <c r="E575" s="49">
        <v>4.5016610573816873</v>
      </c>
      <c r="F575" s="50">
        <f t="shared" si="24"/>
        <v>0</v>
      </c>
      <c r="G575" s="40">
        <f t="shared" si="25"/>
        <v>0</v>
      </c>
      <c r="H575" s="51">
        <v>50</v>
      </c>
      <c r="I575" s="51">
        <v>400</v>
      </c>
      <c r="J575" s="52"/>
      <c r="K575" s="43">
        <f t="shared" si="26"/>
        <v>0</v>
      </c>
      <c r="L575" s="44"/>
      <c r="M575" s="45"/>
    </row>
    <row r="576" spans="1:13" s="46" customFormat="1" ht="16.2">
      <c r="A576" s="120"/>
      <c r="B576" s="35" t="s">
        <v>1732</v>
      </c>
      <c r="C576" s="47" t="s">
        <v>1733</v>
      </c>
      <c r="D576" s="48" t="s">
        <v>1734</v>
      </c>
      <c r="E576" s="49">
        <v>6.0227702731179642</v>
      </c>
      <c r="F576" s="50">
        <f t="shared" si="24"/>
        <v>0</v>
      </c>
      <c r="G576" s="40">
        <f t="shared" si="25"/>
        <v>0</v>
      </c>
      <c r="H576" s="51">
        <v>25</v>
      </c>
      <c r="I576" s="51">
        <v>200</v>
      </c>
      <c r="J576" s="52"/>
      <c r="K576" s="43">
        <f t="shared" si="26"/>
        <v>0</v>
      </c>
      <c r="L576" s="44"/>
      <c r="M576" s="45"/>
    </row>
    <row r="577" spans="1:13" s="46" customFormat="1" ht="16.2">
      <c r="A577" s="120"/>
      <c r="B577" s="35" t="s">
        <v>1735</v>
      </c>
      <c r="C577" s="47" t="s">
        <v>1736</v>
      </c>
      <c r="D577" s="48" t="s">
        <v>1737</v>
      </c>
      <c r="E577" s="49">
        <v>7.6672126685085358</v>
      </c>
      <c r="F577" s="50">
        <f t="shared" si="24"/>
        <v>0</v>
      </c>
      <c r="G577" s="40">
        <f t="shared" si="25"/>
        <v>0</v>
      </c>
      <c r="H577" s="51">
        <v>25</v>
      </c>
      <c r="I577" s="51">
        <v>150</v>
      </c>
      <c r="J577" s="52"/>
      <c r="K577" s="43">
        <f t="shared" si="26"/>
        <v>0</v>
      </c>
      <c r="L577" s="44"/>
      <c r="M577" s="45"/>
    </row>
    <row r="578" spans="1:13" s="46" customFormat="1" ht="16.2">
      <c r="A578" s="120"/>
      <c r="B578" s="35" t="s">
        <v>1738</v>
      </c>
      <c r="C578" s="47" t="s">
        <v>1739</v>
      </c>
      <c r="D578" s="48" t="s">
        <v>1740</v>
      </c>
      <c r="E578" s="49">
        <v>9.4760993034381631</v>
      </c>
      <c r="F578" s="50">
        <f t="shared" si="24"/>
        <v>0</v>
      </c>
      <c r="G578" s="40">
        <f t="shared" si="25"/>
        <v>0</v>
      </c>
      <c r="H578" s="51">
        <v>10</v>
      </c>
      <c r="I578" s="51">
        <v>120</v>
      </c>
      <c r="J578" s="52"/>
      <c r="K578" s="43">
        <f t="shared" si="26"/>
        <v>0</v>
      </c>
      <c r="L578" s="44"/>
      <c r="M578" s="45"/>
    </row>
    <row r="579" spans="1:13" s="46" customFormat="1" ht="16.2">
      <c r="A579" s="120"/>
      <c r="B579" s="35" t="s">
        <v>1741</v>
      </c>
      <c r="C579" s="47" t="s">
        <v>1742</v>
      </c>
      <c r="D579" s="48" t="s">
        <v>1743</v>
      </c>
      <c r="E579" s="49">
        <v>16.259424184424269</v>
      </c>
      <c r="F579" s="50">
        <f t="shared" si="24"/>
        <v>0</v>
      </c>
      <c r="G579" s="40">
        <f t="shared" si="25"/>
        <v>0</v>
      </c>
      <c r="H579" s="51">
        <v>10</v>
      </c>
      <c r="I579" s="51">
        <v>60</v>
      </c>
      <c r="J579" s="52"/>
      <c r="K579" s="43">
        <f t="shared" si="26"/>
        <v>0</v>
      </c>
      <c r="L579" s="44"/>
      <c r="M579" s="45"/>
    </row>
    <row r="580" spans="1:13" s="46" customFormat="1" ht="16.2">
      <c r="A580" s="120"/>
      <c r="B580" s="35" t="s">
        <v>1744</v>
      </c>
      <c r="C580" s="47" t="s">
        <v>1745</v>
      </c>
      <c r="D580" s="48" t="s">
        <v>1746</v>
      </c>
      <c r="E580" s="49">
        <v>21.439417729904569</v>
      </c>
      <c r="F580" s="50">
        <f t="shared" si="24"/>
        <v>0</v>
      </c>
      <c r="G580" s="40">
        <f t="shared" si="25"/>
        <v>0</v>
      </c>
      <c r="H580" s="51">
        <v>10</v>
      </c>
      <c r="I580" s="51">
        <v>40</v>
      </c>
      <c r="J580" s="52"/>
      <c r="K580" s="43">
        <f t="shared" si="26"/>
        <v>0</v>
      </c>
      <c r="L580" s="44"/>
      <c r="M580" s="45"/>
    </row>
    <row r="581" spans="1:13" s="46" customFormat="1" ht="16.2">
      <c r="A581" s="120"/>
      <c r="B581" s="35" t="s">
        <v>1747</v>
      </c>
      <c r="C581" s="47" t="s">
        <v>1748</v>
      </c>
      <c r="D581" s="48" t="s">
        <v>1749</v>
      </c>
      <c r="E581" s="49">
        <v>48.531606193964215</v>
      </c>
      <c r="F581" s="50">
        <f t="shared" ref="F581:F644" si="27">$F$2</f>
        <v>0</v>
      </c>
      <c r="G581" s="40">
        <f t="shared" si="25"/>
        <v>0</v>
      </c>
      <c r="H581" s="51">
        <v>6</v>
      </c>
      <c r="I581" s="51">
        <v>24</v>
      </c>
      <c r="J581" s="52"/>
      <c r="K581" s="43">
        <f t="shared" si="26"/>
        <v>0</v>
      </c>
      <c r="L581" s="44"/>
      <c r="M581" s="45"/>
    </row>
    <row r="582" spans="1:13" s="46" customFormat="1" ht="16.8" thickBot="1">
      <c r="A582" s="121"/>
      <c r="B582" s="35" t="s">
        <v>1750</v>
      </c>
      <c r="C582" s="65" t="s">
        <v>1751</v>
      </c>
      <c r="D582" s="66" t="s">
        <v>1752</v>
      </c>
      <c r="E582" s="67">
        <v>65.716029225795666</v>
      </c>
      <c r="F582" s="68">
        <f t="shared" si="27"/>
        <v>0</v>
      </c>
      <c r="G582" s="69">
        <f t="shared" ref="G582:G645" si="28">IFERROR(F582*E582,"-")</f>
        <v>0</v>
      </c>
      <c r="H582" s="70">
        <v>8</v>
      </c>
      <c r="I582" s="70">
        <v>8</v>
      </c>
      <c r="J582" s="71"/>
      <c r="K582" s="72">
        <f t="shared" ref="K582:K645" si="29">IFERROR(G582*J582,0)</f>
        <v>0</v>
      </c>
      <c r="L582" s="44"/>
      <c r="M582" s="45"/>
    </row>
    <row r="583" spans="1:13" s="46" customFormat="1" ht="16.2">
      <c r="A583" s="122"/>
      <c r="B583" s="73" t="s">
        <v>1753</v>
      </c>
      <c r="C583" s="74" t="s">
        <v>1754</v>
      </c>
      <c r="D583" s="75" t="s">
        <v>1755</v>
      </c>
      <c r="E583" s="76">
        <v>4.2961057579578661</v>
      </c>
      <c r="F583" s="77">
        <f t="shared" si="27"/>
        <v>0</v>
      </c>
      <c r="G583" s="78">
        <f t="shared" si="28"/>
        <v>0</v>
      </c>
      <c r="H583" s="79">
        <v>100</v>
      </c>
      <c r="I583" s="79">
        <v>1200</v>
      </c>
      <c r="J583" s="80"/>
      <c r="K583" s="81">
        <f t="shared" si="29"/>
        <v>0</v>
      </c>
      <c r="L583" s="44"/>
      <c r="M583" s="45"/>
    </row>
    <row r="584" spans="1:13" s="46" customFormat="1" ht="16.2">
      <c r="A584" s="120"/>
      <c r="B584" s="35" t="s">
        <v>1756</v>
      </c>
      <c r="C584" s="47" t="s">
        <v>1757</v>
      </c>
      <c r="D584" s="48" t="s">
        <v>1758</v>
      </c>
      <c r="E584" s="49">
        <v>3.967217278879752</v>
      </c>
      <c r="F584" s="50">
        <f t="shared" si="27"/>
        <v>0</v>
      </c>
      <c r="G584" s="40">
        <f t="shared" si="28"/>
        <v>0</v>
      </c>
      <c r="H584" s="51">
        <v>150</v>
      </c>
      <c r="I584" s="51">
        <v>1800</v>
      </c>
      <c r="J584" s="52"/>
      <c r="K584" s="43">
        <f t="shared" si="29"/>
        <v>0</v>
      </c>
      <c r="L584" s="44"/>
      <c r="M584" s="45"/>
    </row>
    <row r="585" spans="1:13" s="46" customFormat="1" ht="16.2">
      <c r="A585" s="120"/>
      <c r="B585" s="35" t="s">
        <v>1759</v>
      </c>
      <c r="C585" s="47" t="s">
        <v>1760</v>
      </c>
      <c r="D585" s="48" t="s">
        <v>1761</v>
      </c>
      <c r="E585" s="49">
        <v>4.2549946980731015</v>
      </c>
      <c r="F585" s="50">
        <f t="shared" si="27"/>
        <v>0</v>
      </c>
      <c r="G585" s="40">
        <f t="shared" si="28"/>
        <v>0</v>
      </c>
      <c r="H585" s="51">
        <v>100</v>
      </c>
      <c r="I585" s="51">
        <v>1200</v>
      </c>
      <c r="J585" s="52"/>
      <c r="K585" s="43">
        <f t="shared" si="29"/>
        <v>0</v>
      </c>
      <c r="L585" s="44"/>
      <c r="M585" s="45"/>
    </row>
    <row r="586" spans="1:13" s="46" customFormat="1" ht="16.2">
      <c r="A586" s="120"/>
      <c r="B586" s="35" t="s">
        <v>1762</v>
      </c>
      <c r="C586" s="47" t="s">
        <v>1763</v>
      </c>
      <c r="D586" s="48" t="s">
        <v>1764</v>
      </c>
      <c r="E586" s="49">
        <v>6.927213590582781</v>
      </c>
      <c r="F586" s="50">
        <f t="shared" si="27"/>
        <v>0</v>
      </c>
      <c r="G586" s="40">
        <f t="shared" si="28"/>
        <v>0</v>
      </c>
      <c r="H586" s="51">
        <v>50</v>
      </c>
      <c r="I586" s="51">
        <v>400</v>
      </c>
      <c r="J586" s="52"/>
      <c r="K586" s="43">
        <f t="shared" si="29"/>
        <v>0</v>
      </c>
      <c r="L586" s="44"/>
      <c r="M586" s="45"/>
    </row>
    <row r="587" spans="1:13" s="46" customFormat="1" ht="16.2">
      <c r="A587" s="120"/>
      <c r="B587" s="35" t="s">
        <v>1765</v>
      </c>
      <c r="C587" s="47" t="s">
        <v>1766</v>
      </c>
      <c r="D587" s="48" t="s">
        <v>1767</v>
      </c>
      <c r="E587" s="49">
        <v>7.2972131295456562</v>
      </c>
      <c r="F587" s="50">
        <f t="shared" si="27"/>
        <v>0</v>
      </c>
      <c r="G587" s="40">
        <f t="shared" si="28"/>
        <v>0</v>
      </c>
      <c r="H587" s="51">
        <v>25</v>
      </c>
      <c r="I587" s="51">
        <v>300</v>
      </c>
      <c r="J587" s="52"/>
      <c r="K587" s="43">
        <f t="shared" si="29"/>
        <v>0</v>
      </c>
      <c r="L587" s="44"/>
      <c r="M587" s="45"/>
    </row>
    <row r="588" spans="1:13" s="46" customFormat="1" ht="16.2">
      <c r="A588" s="120"/>
      <c r="B588" s="35" t="s">
        <v>1768</v>
      </c>
      <c r="C588" s="47" t="s">
        <v>1769</v>
      </c>
      <c r="D588" s="48" t="s">
        <v>1770</v>
      </c>
      <c r="E588" s="49">
        <v>7.8316569080475933</v>
      </c>
      <c r="F588" s="50">
        <f t="shared" si="27"/>
        <v>0</v>
      </c>
      <c r="G588" s="40">
        <f t="shared" si="28"/>
        <v>0</v>
      </c>
      <c r="H588" s="51">
        <v>25</v>
      </c>
      <c r="I588" s="51">
        <v>200</v>
      </c>
      <c r="J588" s="52"/>
      <c r="K588" s="43">
        <f t="shared" si="29"/>
        <v>0</v>
      </c>
      <c r="L588" s="44"/>
      <c r="M588" s="45"/>
    </row>
    <row r="589" spans="1:13" s="46" customFormat="1" ht="16.2">
      <c r="A589" s="120"/>
      <c r="B589" s="35" t="s">
        <v>1771</v>
      </c>
      <c r="C589" s="47" t="s">
        <v>1772</v>
      </c>
      <c r="D589" s="48" t="s">
        <v>1773</v>
      </c>
      <c r="E589" s="49">
        <v>10.113320731652012</v>
      </c>
      <c r="F589" s="50">
        <f t="shared" si="27"/>
        <v>0</v>
      </c>
      <c r="G589" s="40">
        <f t="shared" si="28"/>
        <v>0</v>
      </c>
      <c r="H589" s="51">
        <v>10</v>
      </c>
      <c r="I589" s="51">
        <v>120</v>
      </c>
      <c r="J589" s="52"/>
      <c r="K589" s="43">
        <f t="shared" si="29"/>
        <v>0</v>
      </c>
      <c r="L589" s="44"/>
      <c r="M589" s="45"/>
    </row>
    <row r="590" spans="1:13" s="46" customFormat="1" ht="16.2">
      <c r="A590" s="120"/>
      <c r="B590" s="35" t="s">
        <v>1774</v>
      </c>
      <c r="C590" s="47" t="s">
        <v>1775</v>
      </c>
      <c r="D590" s="48" t="s">
        <v>1776</v>
      </c>
      <c r="E590" s="49">
        <v>14.039426950647</v>
      </c>
      <c r="F590" s="50">
        <f t="shared" si="27"/>
        <v>0</v>
      </c>
      <c r="G590" s="40">
        <f t="shared" si="28"/>
        <v>0</v>
      </c>
      <c r="H590" s="51">
        <v>10</v>
      </c>
      <c r="I590" s="51">
        <v>60</v>
      </c>
      <c r="J590" s="52"/>
      <c r="K590" s="43">
        <f t="shared" si="29"/>
        <v>0</v>
      </c>
      <c r="L590" s="44"/>
      <c r="M590" s="45"/>
    </row>
    <row r="591" spans="1:13" s="46" customFormat="1" ht="16.2">
      <c r="A591" s="120"/>
      <c r="B591" s="35" t="s">
        <v>1777</v>
      </c>
      <c r="C591" s="47" t="s">
        <v>1778</v>
      </c>
      <c r="D591" s="48" t="s">
        <v>1779</v>
      </c>
      <c r="E591" s="49">
        <v>21.274973490365504</v>
      </c>
      <c r="F591" s="50">
        <f t="shared" si="27"/>
        <v>0</v>
      </c>
      <c r="G591" s="40">
        <f t="shared" si="28"/>
        <v>0</v>
      </c>
      <c r="H591" s="51">
        <v>10</v>
      </c>
      <c r="I591" s="51">
        <v>40</v>
      </c>
      <c r="J591" s="52"/>
      <c r="K591" s="43">
        <f t="shared" si="29"/>
        <v>0</v>
      </c>
      <c r="L591" s="44"/>
      <c r="M591" s="45"/>
    </row>
    <row r="592" spans="1:13" s="46" customFormat="1" ht="16.2">
      <c r="A592" s="120"/>
      <c r="B592" s="35" t="s">
        <v>1780</v>
      </c>
      <c r="C592" s="47" t="s">
        <v>1781</v>
      </c>
      <c r="D592" s="48" t="s">
        <v>1782</v>
      </c>
      <c r="E592" s="49">
        <v>47.997162415462277</v>
      </c>
      <c r="F592" s="50">
        <f t="shared" si="27"/>
        <v>0</v>
      </c>
      <c r="G592" s="40">
        <f t="shared" si="28"/>
        <v>0</v>
      </c>
      <c r="H592" s="51">
        <v>6</v>
      </c>
      <c r="I592" s="51">
        <v>24</v>
      </c>
      <c r="J592" s="52"/>
      <c r="K592" s="43">
        <f t="shared" si="29"/>
        <v>0</v>
      </c>
      <c r="L592" s="44"/>
      <c r="M592" s="45"/>
    </row>
    <row r="593" spans="1:13" s="46" customFormat="1" ht="16.8" thickBot="1">
      <c r="A593" s="121"/>
      <c r="B593" s="53" t="s">
        <v>1783</v>
      </c>
      <c r="C593" s="54" t="s">
        <v>1784</v>
      </c>
      <c r="D593" s="55" t="s">
        <v>1785</v>
      </c>
      <c r="E593" s="56">
        <v>140.70260245560576</v>
      </c>
      <c r="F593" s="57">
        <f t="shared" si="27"/>
        <v>0</v>
      </c>
      <c r="G593" s="58">
        <f t="shared" si="28"/>
        <v>0</v>
      </c>
      <c r="H593" s="59">
        <v>4</v>
      </c>
      <c r="I593" s="59">
        <v>16</v>
      </c>
      <c r="J593" s="60"/>
      <c r="K593" s="61">
        <f t="shared" si="29"/>
        <v>0</v>
      </c>
      <c r="L593" s="44"/>
      <c r="M593" s="45"/>
    </row>
    <row r="594" spans="1:13" s="46" customFormat="1" ht="31.2">
      <c r="A594" s="122"/>
      <c r="B594" s="35" t="s">
        <v>1786</v>
      </c>
      <c r="C594" s="36" t="s">
        <v>1787</v>
      </c>
      <c r="D594" s="37" t="s">
        <v>1788</v>
      </c>
      <c r="E594" s="38">
        <v>2.3227748834891808</v>
      </c>
      <c r="F594" s="39">
        <f t="shared" si="27"/>
        <v>0</v>
      </c>
      <c r="G594" s="40">
        <f t="shared" si="28"/>
        <v>0</v>
      </c>
      <c r="H594" s="41">
        <v>50</v>
      </c>
      <c r="I594" s="41">
        <v>600</v>
      </c>
      <c r="J594" s="42"/>
      <c r="K594" s="43">
        <f t="shared" si="29"/>
        <v>0</v>
      </c>
      <c r="L594" s="44"/>
      <c r="M594" s="45"/>
    </row>
    <row r="595" spans="1:13" s="46" customFormat="1" ht="31.2">
      <c r="A595" s="120"/>
      <c r="B595" s="35" t="s">
        <v>1789</v>
      </c>
      <c r="C595" s="47" t="s">
        <v>1790</v>
      </c>
      <c r="D595" s="48" t="s">
        <v>1791</v>
      </c>
      <c r="E595" s="49">
        <v>2.6311078326249131</v>
      </c>
      <c r="F595" s="50">
        <f t="shared" si="27"/>
        <v>0</v>
      </c>
      <c r="G595" s="40">
        <f t="shared" si="28"/>
        <v>0</v>
      </c>
      <c r="H595" s="51">
        <v>50</v>
      </c>
      <c r="I595" s="51">
        <v>400</v>
      </c>
      <c r="J595" s="52"/>
      <c r="K595" s="43">
        <f t="shared" si="29"/>
        <v>0</v>
      </c>
      <c r="L595" s="44"/>
      <c r="M595" s="45"/>
    </row>
    <row r="596" spans="1:13" s="46" customFormat="1" ht="31.2">
      <c r="A596" s="120"/>
      <c r="B596" s="35" t="s">
        <v>1792</v>
      </c>
      <c r="C596" s="47" t="s">
        <v>1793</v>
      </c>
      <c r="D596" s="48" t="s">
        <v>1794</v>
      </c>
      <c r="E596" s="49">
        <v>4.5633276472088351</v>
      </c>
      <c r="F596" s="50">
        <f t="shared" si="27"/>
        <v>0</v>
      </c>
      <c r="G596" s="40">
        <f t="shared" si="28"/>
        <v>0</v>
      </c>
      <c r="H596" s="51">
        <v>50</v>
      </c>
      <c r="I596" s="51">
        <v>300</v>
      </c>
      <c r="J596" s="52"/>
      <c r="K596" s="43">
        <f t="shared" si="29"/>
        <v>0</v>
      </c>
      <c r="L596" s="44"/>
      <c r="M596" s="45"/>
    </row>
    <row r="597" spans="1:13" s="46" customFormat="1" ht="31.2">
      <c r="A597" s="120"/>
      <c r="B597" s="35" t="s">
        <v>1795</v>
      </c>
      <c r="C597" s="47" t="s">
        <v>1796</v>
      </c>
      <c r="D597" s="48" t="s">
        <v>1797</v>
      </c>
      <c r="E597" s="49">
        <v>7.5233239589118641</v>
      </c>
      <c r="F597" s="50">
        <f t="shared" si="27"/>
        <v>0</v>
      </c>
      <c r="G597" s="40">
        <f t="shared" si="28"/>
        <v>0</v>
      </c>
      <c r="H597" s="51">
        <v>25</v>
      </c>
      <c r="I597" s="51">
        <v>100</v>
      </c>
      <c r="J597" s="52"/>
      <c r="K597" s="43">
        <f t="shared" si="29"/>
        <v>0</v>
      </c>
      <c r="L597" s="44"/>
      <c r="M597" s="45"/>
    </row>
    <row r="598" spans="1:13" s="46" customFormat="1" ht="31.8" thickBot="1">
      <c r="A598" s="121"/>
      <c r="B598" s="35" t="s">
        <v>1798</v>
      </c>
      <c r="C598" s="65" t="s">
        <v>1799</v>
      </c>
      <c r="D598" s="66" t="s">
        <v>1800</v>
      </c>
      <c r="E598" s="67">
        <v>9.2705440040143419</v>
      </c>
      <c r="F598" s="68">
        <f t="shared" si="27"/>
        <v>0</v>
      </c>
      <c r="G598" s="69">
        <f t="shared" si="28"/>
        <v>0</v>
      </c>
      <c r="H598" s="70">
        <v>25</v>
      </c>
      <c r="I598" s="70">
        <v>100</v>
      </c>
      <c r="J598" s="71"/>
      <c r="K598" s="72">
        <f t="shared" si="29"/>
        <v>0</v>
      </c>
      <c r="L598" s="44"/>
      <c r="M598" s="45"/>
    </row>
    <row r="599" spans="1:13" s="46" customFormat="1" ht="31.2">
      <c r="A599" s="122"/>
      <c r="B599" s="73" t="s">
        <v>1801</v>
      </c>
      <c r="C599" s="74" t="s">
        <v>1802</v>
      </c>
      <c r="D599" s="75" t="s">
        <v>1803</v>
      </c>
      <c r="E599" s="76">
        <v>6.6805472312741943</v>
      </c>
      <c r="F599" s="77">
        <f t="shared" si="27"/>
        <v>0</v>
      </c>
      <c r="G599" s="78">
        <f t="shared" si="28"/>
        <v>0</v>
      </c>
      <c r="H599" s="79">
        <v>25</v>
      </c>
      <c r="I599" s="79">
        <v>200</v>
      </c>
      <c r="J599" s="80"/>
      <c r="K599" s="81">
        <f t="shared" si="29"/>
        <v>0</v>
      </c>
      <c r="L599" s="44"/>
      <c r="M599" s="45"/>
    </row>
    <row r="600" spans="1:13" s="46" customFormat="1" ht="31.2">
      <c r="A600" s="120"/>
      <c r="B600" s="35" t="s">
        <v>1804</v>
      </c>
      <c r="C600" s="47" t="s">
        <v>1805</v>
      </c>
      <c r="D600" s="48" t="s">
        <v>1806</v>
      </c>
      <c r="E600" s="49">
        <v>5.6322152042127076</v>
      </c>
      <c r="F600" s="50">
        <f t="shared" si="27"/>
        <v>0</v>
      </c>
      <c r="G600" s="40">
        <f t="shared" si="28"/>
        <v>0</v>
      </c>
      <c r="H600" s="51">
        <v>0</v>
      </c>
      <c r="I600" s="51">
        <v>0</v>
      </c>
      <c r="J600" s="52"/>
      <c r="K600" s="43">
        <f t="shared" si="29"/>
        <v>0</v>
      </c>
      <c r="L600" s="44"/>
      <c r="M600" s="45"/>
    </row>
    <row r="601" spans="1:13" s="46" customFormat="1" ht="31.2">
      <c r="A601" s="120"/>
      <c r="B601" s="35" t="s">
        <v>1807</v>
      </c>
      <c r="C601" s="47" t="s">
        <v>1808</v>
      </c>
      <c r="D601" s="48" t="s">
        <v>1809</v>
      </c>
      <c r="E601" s="49">
        <v>10.133876261594393</v>
      </c>
      <c r="F601" s="50">
        <f t="shared" si="27"/>
        <v>0</v>
      </c>
      <c r="G601" s="40">
        <f t="shared" si="28"/>
        <v>0</v>
      </c>
      <c r="H601" s="51">
        <v>25</v>
      </c>
      <c r="I601" s="51">
        <v>150</v>
      </c>
      <c r="J601" s="52"/>
      <c r="K601" s="43">
        <f t="shared" si="29"/>
        <v>0</v>
      </c>
      <c r="L601" s="44"/>
      <c r="M601" s="45"/>
    </row>
    <row r="602" spans="1:13" s="46" customFormat="1" ht="31.8" thickBot="1">
      <c r="A602" s="121"/>
      <c r="B602" s="53" t="s">
        <v>1810</v>
      </c>
      <c r="C602" s="54" t="s">
        <v>1811</v>
      </c>
      <c r="D602" s="55" t="s">
        <v>1812</v>
      </c>
      <c r="E602" s="56">
        <v>10.133876261594393</v>
      </c>
      <c r="F602" s="57">
        <f t="shared" si="27"/>
        <v>0</v>
      </c>
      <c r="G602" s="58">
        <f t="shared" si="28"/>
        <v>0</v>
      </c>
      <c r="H602" s="59">
        <v>0</v>
      </c>
      <c r="I602" s="59">
        <v>0</v>
      </c>
      <c r="J602" s="60"/>
      <c r="K602" s="61">
        <f t="shared" si="29"/>
        <v>0</v>
      </c>
      <c r="L602" s="44"/>
      <c r="M602" s="45"/>
    </row>
    <row r="603" spans="1:13" s="46" customFormat="1" ht="31.2">
      <c r="A603" s="97"/>
      <c r="B603" s="98" t="s">
        <v>1813</v>
      </c>
      <c r="C603" s="36" t="s">
        <v>1814</v>
      </c>
      <c r="D603" s="37" t="s">
        <v>1815</v>
      </c>
      <c r="E603" s="38">
        <v>17.801088930102928</v>
      </c>
      <c r="F603" s="39">
        <f t="shared" si="27"/>
        <v>0</v>
      </c>
      <c r="G603" s="40">
        <f t="shared" si="28"/>
        <v>0</v>
      </c>
      <c r="H603" s="41">
        <v>30</v>
      </c>
      <c r="I603" s="41">
        <v>120</v>
      </c>
      <c r="J603" s="42"/>
      <c r="K603" s="43">
        <f t="shared" si="29"/>
        <v>0</v>
      </c>
      <c r="L603" s="44"/>
      <c r="M603" s="45"/>
    </row>
    <row r="604" spans="1:13" s="46" customFormat="1" ht="31.8" thickBot="1">
      <c r="A604" s="94"/>
      <c r="B604" s="99" t="s">
        <v>1816</v>
      </c>
      <c r="C604" s="65" t="s">
        <v>1817</v>
      </c>
      <c r="D604" s="66" t="s">
        <v>1818</v>
      </c>
      <c r="E604" s="67">
        <v>14.553315199206553</v>
      </c>
      <c r="F604" s="68">
        <f t="shared" si="27"/>
        <v>0</v>
      </c>
      <c r="G604" s="69">
        <f t="shared" si="28"/>
        <v>0</v>
      </c>
      <c r="H604" s="70">
        <v>40</v>
      </c>
      <c r="I604" s="70">
        <v>240</v>
      </c>
      <c r="J604" s="71"/>
      <c r="K604" s="72">
        <f t="shared" si="29"/>
        <v>0</v>
      </c>
      <c r="L604" s="44"/>
      <c r="M604" s="45"/>
    </row>
    <row r="605" spans="1:13" s="46" customFormat="1" ht="16.2">
      <c r="A605" s="122"/>
      <c r="B605" s="73" t="s">
        <v>1819</v>
      </c>
      <c r="C605" s="74" t="s">
        <v>1820</v>
      </c>
      <c r="D605" s="75" t="s">
        <v>1821</v>
      </c>
      <c r="E605" s="76">
        <v>5.6116596742703226</v>
      </c>
      <c r="F605" s="77">
        <f t="shared" si="27"/>
        <v>0</v>
      </c>
      <c r="G605" s="78">
        <f t="shared" si="28"/>
        <v>0</v>
      </c>
      <c r="H605" s="79">
        <v>50</v>
      </c>
      <c r="I605" s="79">
        <v>400</v>
      </c>
      <c r="J605" s="80"/>
      <c r="K605" s="81">
        <f t="shared" si="29"/>
        <v>0</v>
      </c>
      <c r="L605" s="44"/>
      <c r="M605" s="45"/>
    </row>
    <row r="606" spans="1:13" s="46" customFormat="1" ht="16.2">
      <c r="A606" s="120"/>
      <c r="B606" s="35" t="s">
        <v>1822</v>
      </c>
      <c r="C606" s="47" t="s">
        <v>1823</v>
      </c>
      <c r="D606" s="48" t="s">
        <v>1824</v>
      </c>
      <c r="E606" s="49">
        <v>5.9569925773023433</v>
      </c>
      <c r="F606" s="50">
        <f t="shared" si="27"/>
        <v>0</v>
      </c>
      <c r="G606" s="40">
        <f t="shared" si="28"/>
        <v>0</v>
      </c>
      <c r="H606" s="51">
        <v>25</v>
      </c>
      <c r="I606" s="51">
        <v>200</v>
      </c>
      <c r="J606" s="52"/>
      <c r="K606" s="43">
        <f t="shared" si="29"/>
        <v>0</v>
      </c>
      <c r="L606" s="44"/>
      <c r="M606" s="45"/>
    </row>
    <row r="607" spans="1:13" s="46" customFormat="1" ht="31.2">
      <c r="A607" s="120"/>
      <c r="B607" s="35" t="s">
        <v>1825</v>
      </c>
      <c r="C607" s="47" t="s">
        <v>1826</v>
      </c>
      <c r="D607" s="48" t="s">
        <v>1827</v>
      </c>
      <c r="E607" s="49">
        <v>10.467903623158103</v>
      </c>
      <c r="F607" s="50">
        <f t="shared" si="27"/>
        <v>0</v>
      </c>
      <c r="G607" s="40">
        <f t="shared" si="28"/>
        <v>0</v>
      </c>
      <c r="H607" s="51">
        <v>25</v>
      </c>
      <c r="I607" s="51">
        <v>100</v>
      </c>
      <c r="J607" s="52"/>
      <c r="K607" s="43">
        <f t="shared" si="29"/>
        <v>0</v>
      </c>
      <c r="L607" s="44"/>
      <c r="M607" s="45"/>
    </row>
    <row r="608" spans="1:13" s="46" customFormat="1" ht="16.8" thickBot="1">
      <c r="A608" s="121"/>
      <c r="B608" s="53" t="s">
        <v>1828</v>
      </c>
      <c r="C608" s="54" t="s">
        <v>1829</v>
      </c>
      <c r="D608" s="55" t="s">
        <v>1830</v>
      </c>
      <c r="E608" s="56">
        <v>19.403392489111621</v>
      </c>
      <c r="F608" s="57">
        <f t="shared" si="27"/>
        <v>0</v>
      </c>
      <c r="G608" s="58">
        <f t="shared" si="28"/>
        <v>0</v>
      </c>
      <c r="H608" s="59">
        <v>20</v>
      </c>
      <c r="I608" s="59">
        <v>80</v>
      </c>
      <c r="J608" s="60"/>
      <c r="K608" s="61">
        <f t="shared" si="29"/>
        <v>0</v>
      </c>
      <c r="L608" s="44"/>
      <c r="M608" s="45"/>
    </row>
    <row r="609" spans="1:13" s="46" customFormat="1" ht="16.2">
      <c r="A609" s="122"/>
      <c r="B609" s="35" t="s">
        <v>1831</v>
      </c>
      <c r="C609" s="36" t="s">
        <v>1832</v>
      </c>
      <c r="D609" s="37" t="s">
        <v>1833</v>
      </c>
      <c r="E609" s="38">
        <v>6.2807421738948603</v>
      </c>
      <c r="F609" s="39">
        <f t="shared" si="27"/>
        <v>0</v>
      </c>
      <c r="G609" s="40">
        <f t="shared" si="28"/>
        <v>0</v>
      </c>
      <c r="H609" s="41">
        <v>25</v>
      </c>
      <c r="I609" s="41">
        <v>150</v>
      </c>
      <c r="J609" s="42"/>
      <c r="K609" s="43">
        <f t="shared" si="29"/>
        <v>0</v>
      </c>
      <c r="L609" s="44"/>
      <c r="M609" s="45"/>
    </row>
    <row r="610" spans="1:13" s="46" customFormat="1" ht="16.2">
      <c r="A610" s="120"/>
      <c r="B610" s="35" t="s">
        <v>1834</v>
      </c>
      <c r="C610" s="47" t="s">
        <v>1835</v>
      </c>
      <c r="D610" s="48" t="s">
        <v>1836</v>
      </c>
      <c r="E610" s="49">
        <v>9.8419877364125661</v>
      </c>
      <c r="F610" s="50">
        <f t="shared" si="27"/>
        <v>0</v>
      </c>
      <c r="G610" s="40">
        <f t="shared" si="28"/>
        <v>0</v>
      </c>
      <c r="H610" s="51">
        <v>20</v>
      </c>
      <c r="I610" s="51">
        <v>80</v>
      </c>
      <c r="J610" s="52"/>
      <c r="K610" s="43">
        <f t="shared" si="29"/>
        <v>0</v>
      </c>
      <c r="L610" s="44"/>
      <c r="M610" s="45"/>
    </row>
    <row r="611" spans="1:13" s="46" customFormat="1" ht="16.2">
      <c r="A611" s="120"/>
      <c r="B611" s="35" t="s">
        <v>1837</v>
      </c>
      <c r="C611" s="47" t="s">
        <v>1838</v>
      </c>
      <c r="D611" s="48" t="s">
        <v>1839</v>
      </c>
      <c r="E611" s="49">
        <v>13.770149508401792</v>
      </c>
      <c r="F611" s="50">
        <f t="shared" si="27"/>
        <v>0</v>
      </c>
      <c r="G611" s="40">
        <f t="shared" si="28"/>
        <v>0</v>
      </c>
      <c r="H611" s="51">
        <v>20</v>
      </c>
      <c r="I611" s="51">
        <v>120</v>
      </c>
      <c r="J611" s="52"/>
      <c r="K611" s="43">
        <f t="shared" si="29"/>
        <v>0</v>
      </c>
      <c r="L611" s="44"/>
      <c r="M611" s="45"/>
    </row>
    <row r="612" spans="1:13" s="46" customFormat="1" ht="16.2">
      <c r="A612" s="120"/>
      <c r="B612" s="35" t="s">
        <v>1840</v>
      </c>
      <c r="C612" s="47" t="s">
        <v>1841</v>
      </c>
      <c r="D612" s="48" t="s">
        <v>1842</v>
      </c>
      <c r="E612" s="49">
        <v>21.173223617150718</v>
      </c>
      <c r="F612" s="50">
        <f t="shared" si="27"/>
        <v>0</v>
      </c>
      <c r="G612" s="40">
        <f t="shared" si="28"/>
        <v>0</v>
      </c>
      <c r="H612" s="51">
        <v>20</v>
      </c>
      <c r="I612" s="51">
        <v>80</v>
      </c>
      <c r="J612" s="52"/>
      <c r="K612" s="43">
        <f t="shared" si="29"/>
        <v>0</v>
      </c>
      <c r="L612" s="44"/>
      <c r="M612" s="45"/>
    </row>
    <row r="613" spans="1:13" s="46" customFormat="1" ht="16.2">
      <c r="A613" s="120"/>
      <c r="B613" s="35" t="s">
        <v>1843</v>
      </c>
      <c r="C613" s="47" t="s">
        <v>1844</v>
      </c>
      <c r="D613" s="48" t="s">
        <v>1845</v>
      </c>
      <c r="E613" s="49">
        <v>27.151799500892565</v>
      </c>
      <c r="F613" s="50">
        <f t="shared" si="27"/>
        <v>0</v>
      </c>
      <c r="G613" s="40">
        <f t="shared" si="28"/>
        <v>0</v>
      </c>
      <c r="H613" s="51">
        <v>15</v>
      </c>
      <c r="I613" s="51">
        <v>60</v>
      </c>
      <c r="J613" s="52"/>
      <c r="K613" s="43">
        <f t="shared" si="29"/>
        <v>0</v>
      </c>
      <c r="L613" s="44"/>
      <c r="M613" s="45"/>
    </row>
    <row r="614" spans="1:13" s="46" customFormat="1" ht="16.2">
      <c r="A614" s="120"/>
      <c r="B614" s="35" t="s">
        <v>1846</v>
      </c>
      <c r="C614" s="47" t="s">
        <v>1847</v>
      </c>
      <c r="D614" s="48" t="s">
        <v>1848</v>
      </c>
      <c r="E614" s="49">
        <v>81.45539850267771</v>
      </c>
      <c r="F614" s="50">
        <f t="shared" si="27"/>
        <v>0</v>
      </c>
      <c r="G614" s="40">
        <f t="shared" si="28"/>
        <v>0</v>
      </c>
      <c r="H614" s="51">
        <v>10</v>
      </c>
      <c r="I614" s="51">
        <v>40</v>
      </c>
      <c r="J614" s="52"/>
      <c r="K614" s="43">
        <f t="shared" si="29"/>
        <v>0</v>
      </c>
      <c r="L614" s="44"/>
      <c r="M614" s="45"/>
    </row>
    <row r="615" spans="1:13" s="46" customFormat="1" ht="16.2">
      <c r="A615" s="120"/>
      <c r="B615" s="35" t="s">
        <v>1849</v>
      </c>
      <c r="C615" s="47" t="s">
        <v>1850</v>
      </c>
      <c r="D615" s="48" t="s">
        <v>1851</v>
      </c>
      <c r="E615" s="49">
        <v>186.19918465357725</v>
      </c>
      <c r="F615" s="50">
        <f t="shared" si="27"/>
        <v>0</v>
      </c>
      <c r="G615" s="40">
        <f t="shared" si="28"/>
        <v>0</v>
      </c>
      <c r="H615" s="51">
        <v>3</v>
      </c>
      <c r="I615" s="51">
        <v>12</v>
      </c>
      <c r="J615" s="52"/>
      <c r="K615" s="43">
        <f t="shared" si="29"/>
        <v>0</v>
      </c>
      <c r="L615" s="44"/>
      <c r="M615" s="45"/>
    </row>
    <row r="616" spans="1:13" s="46" customFormat="1" ht="16.2">
      <c r="A616" s="120"/>
      <c r="B616" s="35" t="s">
        <v>1852</v>
      </c>
      <c r="C616" s="47" t="s">
        <v>1853</v>
      </c>
      <c r="D616" s="48" t="s">
        <v>1854</v>
      </c>
      <c r="E616" s="49">
        <v>137.2266623423489</v>
      </c>
      <c r="F616" s="50">
        <f t="shared" si="27"/>
        <v>0</v>
      </c>
      <c r="G616" s="40">
        <f t="shared" si="28"/>
        <v>0</v>
      </c>
      <c r="H616" s="51">
        <v>6</v>
      </c>
      <c r="I616" s="51">
        <v>6</v>
      </c>
      <c r="J616" s="52"/>
      <c r="K616" s="43">
        <f t="shared" si="29"/>
        <v>0</v>
      </c>
      <c r="L616" s="44"/>
      <c r="M616" s="45"/>
    </row>
    <row r="617" spans="1:13" s="46" customFormat="1" ht="16.2">
      <c r="A617" s="120"/>
      <c r="B617" s="35" t="s">
        <v>1855</v>
      </c>
      <c r="C617" s="47" t="s">
        <v>1856</v>
      </c>
      <c r="D617" s="48" t="s">
        <v>1857</v>
      </c>
      <c r="E617" s="49">
        <v>258.82701082249883</v>
      </c>
      <c r="F617" s="50">
        <f t="shared" si="27"/>
        <v>0</v>
      </c>
      <c r="G617" s="40">
        <f t="shared" si="28"/>
        <v>0</v>
      </c>
      <c r="H617" s="51">
        <v>5</v>
      </c>
      <c r="I617" s="51">
        <v>5</v>
      </c>
      <c r="J617" s="52"/>
      <c r="K617" s="43">
        <f t="shared" si="29"/>
        <v>0</v>
      </c>
      <c r="L617" s="44"/>
      <c r="M617" s="45"/>
    </row>
    <row r="618" spans="1:13" s="46" customFormat="1" ht="16.8" thickBot="1">
      <c r="A618" s="121"/>
      <c r="B618" s="35" t="s">
        <v>1858</v>
      </c>
      <c r="C618" s="65" t="s">
        <v>1859</v>
      </c>
      <c r="D618" s="66" t="s">
        <v>1860</v>
      </c>
      <c r="E618" s="67">
        <v>547.59006767658605</v>
      </c>
      <c r="F618" s="68">
        <f t="shared" si="27"/>
        <v>0</v>
      </c>
      <c r="G618" s="69">
        <f t="shared" si="28"/>
        <v>0</v>
      </c>
      <c r="H618" s="70">
        <v>2</v>
      </c>
      <c r="I618" s="70">
        <v>2</v>
      </c>
      <c r="J618" s="71"/>
      <c r="K618" s="72">
        <f t="shared" si="29"/>
        <v>0</v>
      </c>
      <c r="L618" s="44"/>
      <c r="M618" s="45"/>
    </row>
    <row r="619" spans="1:13" s="46" customFormat="1" ht="16.2">
      <c r="A619" s="122"/>
      <c r="B619" s="73" t="s">
        <v>1861</v>
      </c>
      <c r="C619" s="74" t="s">
        <v>1862</v>
      </c>
      <c r="D619" s="75" t="s">
        <v>1863</v>
      </c>
      <c r="E619" s="76">
        <v>19.403392489111621</v>
      </c>
      <c r="F619" s="77">
        <f t="shared" si="27"/>
        <v>0</v>
      </c>
      <c r="G619" s="78">
        <f t="shared" si="28"/>
        <v>0</v>
      </c>
      <c r="H619" s="79">
        <v>20</v>
      </c>
      <c r="I619" s="79">
        <v>120</v>
      </c>
      <c r="J619" s="80"/>
      <c r="K619" s="81">
        <f t="shared" si="29"/>
        <v>0</v>
      </c>
      <c r="L619" s="44"/>
      <c r="M619" s="45"/>
    </row>
    <row r="620" spans="1:13" s="46" customFormat="1" ht="16.2">
      <c r="A620" s="120"/>
      <c r="B620" s="35" t="s">
        <v>1864</v>
      </c>
      <c r="C620" s="47" t="s">
        <v>1865</v>
      </c>
      <c r="D620" s="48" t="s">
        <v>1866</v>
      </c>
      <c r="E620" s="49">
        <v>24.669719260349918</v>
      </c>
      <c r="F620" s="50">
        <f t="shared" si="27"/>
        <v>0</v>
      </c>
      <c r="G620" s="40">
        <f t="shared" si="28"/>
        <v>0</v>
      </c>
      <c r="H620" s="51">
        <v>20</v>
      </c>
      <c r="I620" s="51">
        <v>80</v>
      </c>
      <c r="J620" s="52"/>
      <c r="K620" s="43">
        <f t="shared" si="29"/>
        <v>0</v>
      </c>
      <c r="L620" s="44"/>
      <c r="M620" s="45"/>
    </row>
    <row r="621" spans="1:13" s="46" customFormat="1" ht="16.2">
      <c r="A621" s="120"/>
      <c r="B621" s="35" t="s">
        <v>1867</v>
      </c>
      <c r="C621" s="47" t="s">
        <v>1868</v>
      </c>
      <c r="D621" s="48" t="s">
        <v>1869</v>
      </c>
      <c r="E621" s="49">
        <v>39.51903409072677</v>
      </c>
      <c r="F621" s="50">
        <f t="shared" si="27"/>
        <v>0</v>
      </c>
      <c r="G621" s="40">
        <f t="shared" si="28"/>
        <v>0</v>
      </c>
      <c r="H621" s="51">
        <v>20</v>
      </c>
      <c r="I621" s="51">
        <v>80</v>
      </c>
      <c r="J621" s="52"/>
      <c r="K621" s="43">
        <f t="shared" si="29"/>
        <v>0</v>
      </c>
      <c r="L621" s="44"/>
      <c r="M621" s="45"/>
    </row>
    <row r="622" spans="1:13" s="46" customFormat="1" ht="16.2">
      <c r="A622" s="120"/>
      <c r="B622" s="35" t="s">
        <v>1870</v>
      </c>
      <c r="C622" s="47" t="s">
        <v>1871</v>
      </c>
      <c r="D622" s="48" t="s">
        <v>1872</v>
      </c>
      <c r="E622" s="49">
        <v>39.51903409072677</v>
      </c>
      <c r="F622" s="50">
        <f t="shared" si="27"/>
        <v>0</v>
      </c>
      <c r="G622" s="40">
        <f t="shared" si="28"/>
        <v>0</v>
      </c>
      <c r="H622" s="51">
        <v>20</v>
      </c>
      <c r="I622" s="51">
        <v>80</v>
      </c>
      <c r="J622" s="52"/>
      <c r="K622" s="43">
        <f t="shared" si="29"/>
        <v>0</v>
      </c>
      <c r="L622" s="44"/>
      <c r="M622" s="45"/>
    </row>
    <row r="623" spans="1:13" s="46" customFormat="1" ht="16.2">
      <c r="A623" s="120"/>
      <c r="B623" s="35" t="s">
        <v>1873</v>
      </c>
      <c r="C623" s="47" t="s">
        <v>1874</v>
      </c>
      <c r="D623" s="48" t="s">
        <v>1875</v>
      </c>
      <c r="E623" s="49">
        <v>39.51903409072677</v>
      </c>
      <c r="F623" s="50">
        <f t="shared" si="27"/>
        <v>0</v>
      </c>
      <c r="G623" s="40">
        <f t="shared" si="28"/>
        <v>0</v>
      </c>
      <c r="H623" s="51">
        <v>15</v>
      </c>
      <c r="I623" s="51">
        <v>60</v>
      </c>
      <c r="J623" s="52"/>
      <c r="K623" s="43">
        <f t="shared" si="29"/>
        <v>0</v>
      </c>
      <c r="L623" s="44"/>
      <c r="M623" s="45"/>
    </row>
    <row r="624" spans="1:13" s="46" customFormat="1" ht="16.2">
      <c r="A624" s="120"/>
      <c r="B624" s="35" t="s">
        <v>1876</v>
      </c>
      <c r="C624" s="47" t="s">
        <v>1877</v>
      </c>
      <c r="D624" s="48" t="s">
        <v>1878</v>
      </c>
      <c r="E624" s="49">
        <v>89.764971481885638</v>
      </c>
      <c r="F624" s="50">
        <f t="shared" si="27"/>
        <v>0</v>
      </c>
      <c r="G624" s="40">
        <f t="shared" si="28"/>
        <v>0</v>
      </c>
      <c r="H624" s="51">
        <v>10</v>
      </c>
      <c r="I624" s="51">
        <v>40</v>
      </c>
      <c r="J624" s="52"/>
      <c r="K624" s="43">
        <f t="shared" si="29"/>
        <v>0</v>
      </c>
      <c r="L624" s="44"/>
      <c r="M624" s="45"/>
    </row>
    <row r="625" spans="1:13" s="46" customFormat="1" ht="16.2">
      <c r="A625" s="120"/>
      <c r="B625" s="35" t="s">
        <v>1879</v>
      </c>
      <c r="C625" s="47" t="s">
        <v>1880</v>
      </c>
      <c r="D625" s="48" t="s">
        <v>1881</v>
      </c>
      <c r="E625" s="49">
        <v>199.99091746841856</v>
      </c>
      <c r="F625" s="50">
        <f t="shared" si="27"/>
        <v>0</v>
      </c>
      <c r="G625" s="40">
        <f t="shared" si="28"/>
        <v>0</v>
      </c>
      <c r="H625" s="51">
        <v>4</v>
      </c>
      <c r="I625" s="51">
        <v>24</v>
      </c>
      <c r="J625" s="52"/>
      <c r="K625" s="43">
        <f t="shared" si="29"/>
        <v>0</v>
      </c>
      <c r="L625" s="44"/>
      <c r="M625" s="45"/>
    </row>
    <row r="626" spans="1:13" s="46" customFormat="1" ht="16.2">
      <c r="A626" s="120"/>
      <c r="B626" s="35" t="s">
        <v>1882</v>
      </c>
      <c r="C626" s="47" t="s">
        <v>1883</v>
      </c>
      <c r="D626" s="48" t="s">
        <v>1884</v>
      </c>
      <c r="E626" s="49">
        <v>155.85305579963847</v>
      </c>
      <c r="F626" s="50">
        <f t="shared" si="27"/>
        <v>0</v>
      </c>
      <c r="G626" s="40">
        <f t="shared" si="28"/>
        <v>0</v>
      </c>
      <c r="H626" s="51">
        <v>10</v>
      </c>
      <c r="I626" s="51">
        <v>10</v>
      </c>
      <c r="J626" s="52"/>
      <c r="K626" s="43">
        <f t="shared" si="29"/>
        <v>0</v>
      </c>
      <c r="L626" s="44"/>
      <c r="M626" s="45"/>
    </row>
    <row r="627" spans="1:13" s="46" customFormat="1" ht="16.2">
      <c r="A627" s="120"/>
      <c r="B627" s="35" t="s">
        <v>1885</v>
      </c>
      <c r="C627" s="47" t="s">
        <v>1886</v>
      </c>
      <c r="D627" s="48" t="s">
        <v>1887</v>
      </c>
      <c r="E627" s="49">
        <v>155.85305579963847</v>
      </c>
      <c r="F627" s="50">
        <f t="shared" si="27"/>
        <v>0</v>
      </c>
      <c r="G627" s="40">
        <f t="shared" si="28"/>
        <v>0</v>
      </c>
      <c r="H627" s="51">
        <v>8</v>
      </c>
      <c r="I627" s="51">
        <v>8</v>
      </c>
      <c r="J627" s="52"/>
      <c r="K627" s="43">
        <f t="shared" si="29"/>
        <v>0</v>
      </c>
      <c r="L627" s="44"/>
      <c r="M627" s="45"/>
    </row>
    <row r="628" spans="1:13" s="46" customFormat="1" ht="16.2">
      <c r="A628" s="120"/>
      <c r="B628" s="35" t="s">
        <v>1888</v>
      </c>
      <c r="C628" s="47" t="s">
        <v>1889</v>
      </c>
      <c r="D628" s="48" t="s">
        <v>1890</v>
      </c>
      <c r="E628" s="49">
        <v>299.40362692876124</v>
      </c>
      <c r="F628" s="50">
        <f t="shared" si="27"/>
        <v>0</v>
      </c>
      <c r="G628" s="40">
        <f t="shared" si="28"/>
        <v>0</v>
      </c>
      <c r="H628" s="51">
        <v>5</v>
      </c>
      <c r="I628" s="51">
        <v>5</v>
      </c>
      <c r="J628" s="52"/>
      <c r="K628" s="43">
        <f t="shared" si="29"/>
        <v>0</v>
      </c>
      <c r="L628" s="44"/>
      <c r="M628" s="45"/>
    </row>
    <row r="629" spans="1:13" s="46" customFormat="1" ht="16.2">
      <c r="A629" s="120"/>
      <c r="B629" s="35" t="s">
        <v>1891</v>
      </c>
      <c r="C629" s="47" t="s">
        <v>1892</v>
      </c>
      <c r="D629" s="48" t="s">
        <v>1893</v>
      </c>
      <c r="E629" s="49">
        <v>299.40362692876124</v>
      </c>
      <c r="F629" s="50">
        <f t="shared" si="27"/>
        <v>0</v>
      </c>
      <c r="G629" s="40">
        <f t="shared" si="28"/>
        <v>0</v>
      </c>
      <c r="H629" s="51">
        <v>5</v>
      </c>
      <c r="I629" s="51">
        <v>5</v>
      </c>
      <c r="J629" s="52"/>
      <c r="K629" s="43">
        <f t="shared" si="29"/>
        <v>0</v>
      </c>
      <c r="L629" s="44"/>
      <c r="M629" s="45"/>
    </row>
    <row r="630" spans="1:13" s="46" customFormat="1" ht="16.2">
      <c r="A630" s="120"/>
      <c r="B630" s="35" t="s">
        <v>1894</v>
      </c>
      <c r="C630" s="47" t="s">
        <v>1895</v>
      </c>
      <c r="D630" s="48" t="s">
        <v>1896</v>
      </c>
      <c r="E630" s="49">
        <v>646.20419479866712</v>
      </c>
      <c r="F630" s="50">
        <f t="shared" si="27"/>
        <v>0</v>
      </c>
      <c r="G630" s="40">
        <f t="shared" si="28"/>
        <v>0</v>
      </c>
      <c r="H630" s="51">
        <v>5</v>
      </c>
      <c r="I630" s="51">
        <v>5</v>
      </c>
      <c r="J630" s="52"/>
      <c r="K630" s="43">
        <f t="shared" si="29"/>
        <v>0</v>
      </c>
      <c r="L630" s="44"/>
      <c r="M630" s="45"/>
    </row>
    <row r="631" spans="1:13" s="46" customFormat="1" ht="16.2">
      <c r="A631" s="120"/>
      <c r="B631" s="35" t="s">
        <v>1897</v>
      </c>
      <c r="C631" s="47" t="s">
        <v>1898</v>
      </c>
      <c r="D631" s="48" t="s">
        <v>1899</v>
      </c>
      <c r="E631" s="49">
        <v>646.20419479866712</v>
      </c>
      <c r="F631" s="50">
        <f t="shared" si="27"/>
        <v>0</v>
      </c>
      <c r="G631" s="40">
        <f t="shared" si="28"/>
        <v>0</v>
      </c>
      <c r="H631" s="51">
        <v>5</v>
      </c>
      <c r="I631" s="51">
        <v>5</v>
      </c>
      <c r="J631" s="52"/>
      <c r="K631" s="43">
        <f t="shared" si="29"/>
        <v>0</v>
      </c>
      <c r="L631" s="44"/>
      <c r="M631" s="45"/>
    </row>
    <row r="632" spans="1:13" s="46" customFormat="1" ht="16.8" thickBot="1">
      <c r="A632" s="121"/>
      <c r="B632" s="53" t="s">
        <v>1900</v>
      </c>
      <c r="C632" s="54" t="s">
        <v>1901</v>
      </c>
      <c r="D632" s="55" t="s">
        <v>1902</v>
      </c>
      <c r="E632" s="56">
        <v>704.04745605653056</v>
      </c>
      <c r="F632" s="57">
        <f t="shared" si="27"/>
        <v>0</v>
      </c>
      <c r="G632" s="58">
        <f t="shared" si="28"/>
        <v>0</v>
      </c>
      <c r="H632" s="59">
        <v>3</v>
      </c>
      <c r="I632" s="59">
        <v>3</v>
      </c>
      <c r="J632" s="60"/>
      <c r="K632" s="61">
        <f t="shared" si="29"/>
        <v>0</v>
      </c>
      <c r="L632" s="44"/>
      <c r="M632" s="45"/>
    </row>
    <row r="633" spans="1:13" s="46" customFormat="1" ht="16.2">
      <c r="A633" s="122"/>
      <c r="B633" s="35" t="s">
        <v>1903</v>
      </c>
      <c r="C633" s="36" t="s">
        <v>1904</v>
      </c>
      <c r="D633" s="37" t="s">
        <v>1905</v>
      </c>
      <c r="E633" s="38">
        <v>1.834581047357605</v>
      </c>
      <c r="F633" s="39">
        <f t="shared" si="27"/>
        <v>0</v>
      </c>
      <c r="G633" s="40">
        <f t="shared" si="28"/>
        <v>0</v>
      </c>
      <c r="H633" s="41">
        <v>50</v>
      </c>
      <c r="I633" s="41">
        <v>600</v>
      </c>
      <c r="J633" s="42"/>
      <c r="K633" s="43">
        <f t="shared" si="29"/>
        <v>0</v>
      </c>
      <c r="L633" s="44"/>
      <c r="M633" s="45"/>
    </row>
    <row r="634" spans="1:13" s="46" customFormat="1" ht="16.2">
      <c r="A634" s="120"/>
      <c r="B634" s="35" t="s">
        <v>1906</v>
      </c>
      <c r="C634" s="47" t="s">
        <v>1907</v>
      </c>
      <c r="D634" s="48" t="s">
        <v>1908</v>
      </c>
      <c r="E634" s="49">
        <v>2.1583306439501242</v>
      </c>
      <c r="F634" s="50">
        <f t="shared" si="27"/>
        <v>0</v>
      </c>
      <c r="G634" s="40">
        <f t="shared" si="28"/>
        <v>0</v>
      </c>
      <c r="H634" s="51">
        <v>25</v>
      </c>
      <c r="I634" s="51">
        <v>300</v>
      </c>
      <c r="J634" s="52"/>
      <c r="K634" s="43">
        <f t="shared" si="29"/>
        <v>0</v>
      </c>
      <c r="L634" s="44"/>
      <c r="M634" s="45"/>
    </row>
    <row r="635" spans="1:13" s="46" customFormat="1" ht="16.2">
      <c r="A635" s="120"/>
      <c r="B635" s="35" t="s">
        <v>1909</v>
      </c>
      <c r="C635" s="47" t="s">
        <v>1910</v>
      </c>
      <c r="D635" s="48" t="s">
        <v>1911</v>
      </c>
      <c r="E635" s="49">
        <v>3.4533290303201993</v>
      </c>
      <c r="F635" s="50">
        <f t="shared" si="27"/>
        <v>0</v>
      </c>
      <c r="G635" s="40">
        <f t="shared" si="28"/>
        <v>0</v>
      </c>
      <c r="H635" s="51">
        <v>40</v>
      </c>
      <c r="I635" s="51">
        <v>240</v>
      </c>
      <c r="J635" s="52"/>
      <c r="K635" s="43">
        <f t="shared" si="29"/>
        <v>0</v>
      </c>
      <c r="L635" s="44"/>
      <c r="M635" s="45"/>
    </row>
    <row r="636" spans="1:13" s="46" customFormat="1" ht="16.2">
      <c r="A636" s="120"/>
      <c r="B636" s="35" t="s">
        <v>1912</v>
      </c>
      <c r="C636" s="47" t="s">
        <v>1913</v>
      </c>
      <c r="D636" s="48" t="s">
        <v>1914</v>
      </c>
      <c r="E636" s="49">
        <v>4.8130773360087762</v>
      </c>
      <c r="F636" s="50">
        <f t="shared" si="27"/>
        <v>0</v>
      </c>
      <c r="G636" s="40">
        <f t="shared" si="28"/>
        <v>0</v>
      </c>
      <c r="H636" s="51">
        <v>0</v>
      </c>
      <c r="I636" s="51">
        <v>0</v>
      </c>
      <c r="J636" s="52"/>
      <c r="K636" s="43">
        <f t="shared" si="29"/>
        <v>0</v>
      </c>
      <c r="L636" s="44"/>
      <c r="M636" s="45"/>
    </row>
    <row r="637" spans="1:13" s="46" customFormat="1" ht="16.2">
      <c r="A637" s="120"/>
      <c r="B637" s="35" t="s">
        <v>1915</v>
      </c>
      <c r="C637" s="47" t="s">
        <v>1916</v>
      </c>
      <c r="D637" s="48" t="s">
        <v>1917</v>
      </c>
      <c r="E637" s="49">
        <v>5.9569925773023433</v>
      </c>
      <c r="F637" s="50">
        <f t="shared" si="27"/>
        <v>0</v>
      </c>
      <c r="G637" s="40">
        <f t="shared" si="28"/>
        <v>0</v>
      </c>
      <c r="H637" s="51">
        <v>30</v>
      </c>
      <c r="I637" s="51">
        <v>120</v>
      </c>
      <c r="J637" s="52"/>
      <c r="K637" s="43">
        <f t="shared" si="29"/>
        <v>0</v>
      </c>
      <c r="L637" s="44"/>
      <c r="M637" s="45"/>
    </row>
    <row r="638" spans="1:13" s="46" customFormat="1" ht="16.8" thickBot="1">
      <c r="A638" s="121"/>
      <c r="B638" s="35" t="s">
        <v>1918</v>
      </c>
      <c r="C638" s="65" t="s">
        <v>1919</v>
      </c>
      <c r="D638" s="66" t="s">
        <v>1920</v>
      </c>
      <c r="E638" s="67">
        <v>8.7412391079980036</v>
      </c>
      <c r="F638" s="68">
        <f t="shared" si="27"/>
        <v>0</v>
      </c>
      <c r="G638" s="69">
        <f t="shared" si="28"/>
        <v>0</v>
      </c>
      <c r="H638" s="70">
        <v>25</v>
      </c>
      <c r="I638" s="70">
        <v>100</v>
      </c>
      <c r="J638" s="71"/>
      <c r="K638" s="72">
        <f t="shared" si="29"/>
        <v>0</v>
      </c>
      <c r="L638" s="44"/>
      <c r="M638" s="45"/>
    </row>
    <row r="639" spans="1:13" s="46" customFormat="1" ht="16.2">
      <c r="A639" s="122"/>
      <c r="B639" s="73" t="s">
        <v>1921</v>
      </c>
      <c r="C639" s="74" t="s">
        <v>1922</v>
      </c>
      <c r="D639" s="75" t="s">
        <v>1923</v>
      </c>
      <c r="E639" s="76">
        <v>1.8561643537971071</v>
      </c>
      <c r="F639" s="77">
        <f t="shared" si="27"/>
        <v>0</v>
      </c>
      <c r="G639" s="78">
        <f t="shared" si="28"/>
        <v>0</v>
      </c>
      <c r="H639" s="79">
        <v>50</v>
      </c>
      <c r="I639" s="79">
        <v>400</v>
      </c>
      <c r="J639" s="80"/>
      <c r="K639" s="81">
        <f t="shared" si="29"/>
        <v>0</v>
      </c>
      <c r="L639" s="44"/>
      <c r="M639" s="45"/>
    </row>
    <row r="640" spans="1:13" s="46" customFormat="1" ht="16.2">
      <c r="A640" s="120"/>
      <c r="B640" s="35" t="s">
        <v>1924</v>
      </c>
      <c r="C640" s="47" t="s">
        <v>1925</v>
      </c>
      <c r="D640" s="48" t="s">
        <v>1926</v>
      </c>
      <c r="E640" s="49">
        <v>4.5109110458557593</v>
      </c>
      <c r="F640" s="50">
        <f t="shared" si="27"/>
        <v>0</v>
      </c>
      <c r="G640" s="40">
        <f t="shared" si="28"/>
        <v>0</v>
      </c>
      <c r="H640" s="51">
        <v>50</v>
      </c>
      <c r="I640" s="51">
        <v>300</v>
      </c>
      <c r="J640" s="52"/>
      <c r="K640" s="43">
        <f t="shared" si="29"/>
        <v>0</v>
      </c>
      <c r="L640" s="44"/>
      <c r="M640" s="45"/>
    </row>
    <row r="641" spans="1:13" s="46" customFormat="1" ht="16.2">
      <c r="A641" s="120"/>
      <c r="B641" s="35" t="s">
        <v>1927</v>
      </c>
      <c r="C641" s="47" t="s">
        <v>1928</v>
      </c>
      <c r="D641" s="48" t="s">
        <v>1929</v>
      </c>
      <c r="E641" s="49">
        <v>6.453408625410872</v>
      </c>
      <c r="F641" s="50">
        <f t="shared" si="27"/>
        <v>0</v>
      </c>
      <c r="G641" s="40">
        <f t="shared" si="28"/>
        <v>0</v>
      </c>
      <c r="H641" s="51">
        <v>50</v>
      </c>
      <c r="I641" s="51">
        <v>300</v>
      </c>
      <c r="J641" s="52"/>
      <c r="K641" s="43">
        <f t="shared" si="29"/>
        <v>0</v>
      </c>
      <c r="L641" s="44"/>
      <c r="M641" s="45"/>
    </row>
    <row r="642" spans="1:13" s="46" customFormat="1" ht="16.2">
      <c r="A642" s="120"/>
      <c r="B642" s="35" t="s">
        <v>1930</v>
      </c>
      <c r="C642" s="47" t="s">
        <v>1931</v>
      </c>
      <c r="D642" s="48" t="s">
        <v>1932</v>
      </c>
      <c r="E642" s="49">
        <v>8.331156285647479</v>
      </c>
      <c r="F642" s="50">
        <f t="shared" si="27"/>
        <v>0</v>
      </c>
      <c r="G642" s="40">
        <f t="shared" si="28"/>
        <v>0</v>
      </c>
      <c r="H642" s="51">
        <v>50</v>
      </c>
      <c r="I642" s="51">
        <v>200</v>
      </c>
      <c r="J642" s="52"/>
      <c r="K642" s="43">
        <f t="shared" si="29"/>
        <v>0</v>
      </c>
      <c r="L642" s="44"/>
      <c r="M642" s="45"/>
    </row>
    <row r="643" spans="1:13" s="46" customFormat="1" ht="16.2">
      <c r="A643" s="120"/>
      <c r="B643" s="35" t="s">
        <v>1933</v>
      </c>
      <c r="C643" s="47" t="s">
        <v>1934</v>
      </c>
      <c r="D643" s="48" t="s">
        <v>1935</v>
      </c>
      <c r="E643" s="49">
        <v>8.9354888659535145</v>
      </c>
      <c r="F643" s="50">
        <f t="shared" si="27"/>
        <v>0</v>
      </c>
      <c r="G643" s="40">
        <f t="shared" si="28"/>
        <v>0</v>
      </c>
      <c r="H643" s="51">
        <v>30</v>
      </c>
      <c r="I643" s="51">
        <v>120</v>
      </c>
      <c r="J643" s="52"/>
      <c r="K643" s="43">
        <f t="shared" si="29"/>
        <v>0</v>
      </c>
      <c r="L643" s="44"/>
      <c r="M643" s="45"/>
    </row>
    <row r="644" spans="1:13" s="46" customFormat="1" ht="16.2">
      <c r="A644" s="120"/>
      <c r="B644" s="35" t="s">
        <v>1936</v>
      </c>
      <c r="C644" s="47" t="s">
        <v>1937</v>
      </c>
      <c r="D644" s="48" t="s">
        <v>1938</v>
      </c>
      <c r="E644" s="49">
        <v>14.784564911058352</v>
      </c>
      <c r="F644" s="50">
        <f t="shared" si="27"/>
        <v>0</v>
      </c>
      <c r="G644" s="40">
        <f t="shared" si="28"/>
        <v>0</v>
      </c>
      <c r="H644" s="51">
        <v>60</v>
      </c>
      <c r="I644" s="51">
        <v>60</v>
      </c>
      <c r="J644" s="52"/>
      <c r="K644" s="43">
        <f t="shared" si="29"/>
        <v>0</v>
      </c>
      <c r="L644" s="44"/>
      <c r="M644" s="45"/>
    </row>
    <row r="645" spans="1:13" s="100" customFormat="1" ht="15.6">
      <c r="A645" s="120"/>
      <c r="B645" s="35" t="s">
        <v>1939</v>
      </c>
      <c r="C645" s="47" t="s">
        <v>1940</v>
      </c>
      <c r="D645" s="48" t="s">
        <v>1941</v>
      </c>
      <c r="E645" s="49">
        <v>19.014892973200595</v>
      </c>
      <c r="F645" s="50">
        <f t="shared" ref="F645:F683" si="30">$F$2</f>
        <v>0</v>
      </c>
      <c r="G645" s="40">
        <f t="shared" si="28"/>
        <v>0</v>
      </c>
      <c r="H645" s="51">
        <v>25</v>
      </c>
      <c r="I645" s="51">
        <v>25</v>
      </c>
      <c r="J645" s="52"/>
      <c r="K645" s="43">
        <f t="shared" si="29"/>
        <v>0</v>
      </c>
      <c r="L645" s="44"/>
      <c r="M645" s="45"/>
    </row>
    <row r="646" spans="1:13" s="100" customFormat="1" ht="15.6">
      <c r="A646" s="120"/>
      <c r="B646" s="35" t="s">
        <v>1942</v>
      </c>
      <c r="C646" s="47" t="s">
        <v>1943</v>
      </c>
      <c r="D646" s="48" t="s">
        <v>1944</v>
      </c>
      <c r="E646" s="49">
        <v>28.641047645218151</v>
      </c>
      <c r="F646" s="50">
        <f t="shared" si="30"/>
        <v>0</v>
      </c>
      <c r="G646" s="40">
        <f t="shared" ref="G646:G683" si="31">IFERROR(F646*E646,"-")</f>
        <v>0</v>
      </c>
      <c r="H646" s="51">
        <v>20</v>
      </c>
      <c r="I646" s="51">
        <v>20</v>
      </c>
      <c r="J646" s="52"/>
      <c r="K646" s="43">
        <f t="shared" ref="K646:K683" si="32">IFERROR(G646*J646,0)</f>
        <v>0</v>
      </c>
      <c r="L646" s="44"/>
      <c r="M646" s="45"/>
    </row>
    <row r="647" spans="1:13" s="100" customFormat="1" ht="15.6">
      <c r="A647" s="120"/>
      <c r="B647" s="35" t="s">
        <v>1945</v>
      </c>
      <c r="C647" s="47" t="s">
        <v>1946</v>
      </c>
      <c r="D647" s="48" t="s">
        <v>1947</v>
      </c>
      <c r="E647" s="49">
        <v>57.541094967710308</v>
      </c>
      <c r="F647" s="50">
        <f t="shared" si="30"/>
        <v>0</v>
      </c>
      <c r="G647" s="40">
        <f t="shared" si="31"/>
        <v>0</v>
      </c>
      <c r="H647" s="51">
        <v>10</v>
      </c>
      <c r="I647" s="51">
        <v>10</v>
      </c>
      <c r="J647" s="52"/>
      <c r="K647" s="43">
        <f t="shared" si="32"/>
        <v>0</v>
      </c>
      <c r="L647" s="44"/>
      <c r="M647" s="45"/>
    </row>
    <row r="648" spans="1:13" s="100" customFormat="1" ht="16.2" thickBot="1">
      <c r="A648" s="121"/>
      <c r="B648" s="53" t="s">
        <v>1948</v>
      </c>
      <c r="C648" s="54" t="s">
        <v>1949</v>
      </c>
      <c r="D648" s="55" t="s">
        <v>1950</v>
      </c>
      <c r="E648" s="56">
        <v>221.46527959922514</v>
      </c>
      <c r="F648" s="57">
        <f t="shared" si="30"/>
        <v>0</v>
      </c>
      <c r="G648" s="58">
        <f t="shared" si="31"/>
        <v>0</v>
      </c>
      <c r="H648" s="59">
        <v>5</v>
      </c>
      <c r="I648" s="59">
        <v>5</v>
      </c>
      <c r="J648" s="60"/>
      <c r="K648" s="61">
        <f t="shared" si="32"/>
        <v>0</v>
      </c>
      <c r="L648" s="44"/>
      <c r="M648" s="45"/>
    </row>
    <row r="649" spans="1:13" s="100" customFormat="1" ht="15.6">
      <c r="A649" s="122"/>
      <c r="B649" s="35" t="s">
        <v>1951</v>
      </c>
      <c r="C649" s="36" t="s">
        <v>1952</v>
      </c>
      <c r="D649" s="37" t="s">
        <v>1953</v>
      </c>
      <c r="E649" s="38">
        <v>15.807202525691864</v>
      </c>
      <c r="F649" s="39">
        <f t="shared" si="30"/>
        <v>0</v>
      </c>
      <c r="G649" s="40">
        <f t="shared" si="31"/>
        <v>0</v>
      </c>
      <c r="H649" s="41">
        <v>20</v>
      </c>
      <c r="I649" s="41">
        <v>240</v>
      </c>
      <c r="J649" s="42"/>
      <c r="K649" s="43">
        <f t="shared" si="32"/>
        <v>0</v>
      </c>
      <c r="L649" s="44"/>
      <c r="M649" s="45"/>
    </row>
    <row r="650" spans="1:13" s="100" customFormat="1" ht="15.6">
      <c r="A650" s="120"/>
      <c r="B650" s="35" t="s">
        <v>1954</v>
      </c>
      <c r="C650" s="47" t="s">
        <v>1955</v>
      </c>
      <c r="D650" s="48" t="s">
        <v>1956</v>
      </c>
      <c r="E650" s="49">
        <v>18.088866349296278</v>
      </c>
      <c r="F650" s="50">
        <f t="shared" si="30"/>
        <v>0</v>
      </c>
      <c r="G650" s="40">
        <f t="shared" si="31"/>
        <v>0</v>
      </c>
      <c r="H650" s="51">
        <v>10</v>
      </c>
      <c r="I650" s="51">
        <v>120</v>
      </c>
      <c r="J650" s="52"/>
      <c r="K650" s="43">
        <f t="shared" si="32"/>
        <v>0</v>
      </c>
      <c r="L650" s="44"/>
      <c r="M650" s="45"/>
    </row>
    <row r="651" spans="1:13" s="100" customFormat="1" ht="15.6">
      <c r="A651" s="120"/>
      <c r="B651" s="35" t="s">
        <v>1957</v>
      </c>
      <c r="C651" s="47" t="s">
        <v>1958</v>
      </c>
      <c r="D651" s="48" t="s">
        <v>1959</v>
      </c>
      <c r="E651" s="49">
        <v>18.479421418201539</v>
      </c>
      <c r="F651" s="50">
        <f t="shared" si="30"/>
        <v>0</v>
      </c>
      <c r="G651" s="40">
        <f t="shared" si="31"/>
        <v>0</v>
      </c>
      <c r="H651" s="51">
        <v>10</v>
      </c>
      <c r="I651" s="51">
        <v>80</v>
      </c>
      <c r="J651" s="52"/>
      <c r="K651" s="43">
        <f t="shared" si="32"/>
        <v>0</v>
      </c>
      <c r="L651" s="44"/>
      <c r="M651" s="45"/>
    </row>
    <row r="652" spans="1:13" s="100" customFormat="1" ht="15.6">
      <c r="A652" s="120"/>
      <c r="B652" s="35" t="s">
        <v>1960</v>
      </c>
      <c r="C652" s="47" t="s">
        <v>1961</v>
      </c>
      <c r="D652" s="48" t="s">
        <v>1962</v>
      </c>
      <c r="E652" s="49">
        <v>59.631592362850583</v>
      </c>
      <c r="F652" s="50">
        <f t="shared" si="30"/>
        <v>0</v>
      </c>
      <c r="G652" s="40">
        <f t="shared" si="31"/>
        <v>0</v>
      </c>
      <c r="H652" s="51">
        <v>8</v>
      </c>
      <c r="I652" s="51">
        <v>64</v>
      </c>
      <c r="J652" s="52"/>
      <c r="K652" s="43">
        <f t="shared" si="32"/>
        <v>0</v>
      </c>
      <c r="L652" s="44"/>
      <c r="M652" s="45"/>
    </row>
    <row r="653" spans="1:13" s="100" customFormat="1" ht="15.6">
      <c r="A653" s="120"/>
      <c r="B653" s="35" t="s">
        <v>1963</v>
      </c>
      <c r="C653" s="47" t="s">
        <v>1964</v>
      </c>
      <c r="D653" s="48" t="s">
        <v>1965</v>
      </c>
      <c r="E653" s="49">
        <v>62.159922545763578</v>
      </c>
      <c r="F653" s="50">
        <f t="shared" si="30"/>
        <v>0</v>
      </c>
      <c r="G653" s="40">
        <f t="shared" si="31"/>
        <v>0</v>
      </c>
      <c r="H653" s="51">
        <v>10</v>
      </c>
      <c r="I653" s="51">
        <v>40</v>
      </c>
      <c r="J653" s="52"/>
      <c r="K653" s="43">
        <f t="shared" si="32"/>
        <v>0</v>
      </c>
      <c r="L653" s="44"/>
      <c r="M653" s="45"/>
    </row>
    <row r="654" spans="1:13" s="100" customFormat="1" ht="16.2" thickBot="1">
      <c r="A654" s="121"/>
      <c r="B654" s="35" t="s">
        <v>1966</v>
      </c>
      <c r="C654" s="65" t="s">
        <v>1967</v>
      </c>
      <c r="D654" s="66" t="s">
        <v>1968</v>
      </c>
      <c r="E654" s="67">
        <v>83.825451105034332</v>
      </c>
      <c r="F654" s="68">
        <f t="shared" si="30"/>
        <v>0</v>
      </c>
      <c r="G654" s="69">
        <f t="shared" si="31"/>
        <v>0</v>
      </c>
      <c r="H654" s="70">
        <v>5</v>
      </c>
      <c r="I654" s="70">
        <v>30</v>
      </c>
      <c r="J654" s="71"/>
      <c r="K654" s="72">
        <f t="shared" si="32"/>
        <v>0</v>
      </c>
      <c r="L654" s="44"/>
      <c r="M654" s="45"/>
    </row>
    <row r="655" spans="1:13" s="100" customFormat="1" ht="31.2">
      <c r="A655" s="122"/>
      <c r="B655" s="73" t="s">
        <v>1969</v>
      </c>
      <c r="C655" s="74" t="s">
        <v>1970</v>
      </c>
      <c r="D655" s="75" t="s">
        <v>1971</v>
      </c>
      <c r="E655" s="76">
        <v>17.718866810333395</v>
      </c>
      <c r="F655" s="77">
        <f t="shared" si="30"/>
        <v>0</v>
      </c>
      <c r="G655" s="78">
        <f t="shared" si="31"/>
        <v>0</v>
      </c>
      <c r="H655" s="79">
        <v>20</v>
      </c>
      <c r="I655" s="79">
        <v>240</v>
      </c>
      <c r="J655" s="80"/>
      <c r="K655" s="81">
        <f t="shared" si="32"/>
        <v>0</v>
      </c>
      <c r="L655" s="44"/>
      <c r="M655" s="45"/>
    </row>
    <row r="656" spans="1:13" s="100" customFormat="1" ht="31.2">
      <c r="A656" s="120"/>
      <c r="B656" s="35" t="s">
        <v>1972</v>
      </c>
      <c r="C656" s="47" t="s">
        <v>1973</v>
      </c>
      <c r="D656" s="48" t="s">
        <v>1974</v>
      </c>
      <c r="E656" s="49">
        <v>29.599963117030278</v>
      </c>
      <c r="F656" s="50">
        <f t="shared" si="30"/>
        <v>0</v>
      </c>
      <c r="G656" s="40">
        <f t="shared" si="31"/>
        <v>0</v>
      </c>
      <c r="H656" s="51">
        <v>10</v>
      </c>
      <c r="I656" s="51">
        <v>120</v>
      </c>
      <c r="J656" s="52"/>
      <c r="K656" s="43">
        <f t="shared" si="32"/>
        <v>0</v>
      </c>
      <c r="L656" s="44"/>
      <c r="M656" s="45"/>
    </row>
    <row r="657" spans="1:186" s="100" customFormat="1" ht="31.2">
      <c r="A657" s="120"/>
      <c r="B657" s="35" t="s">
        <v>1975</v>
      </c>
      <c r="C657" s="47" t="s">
        <v>1976</v>
      </c>
      <c r="D657" s="48" t="s">
        <v>1977</v>
      </c>
      <c r="E657" s="49">
        <v>40.329949746953737</v>
      </c>
      <c r="F657" s="50">
        <f t="shared" si="30"/>
        <v>0</v>
      </c>
      <c r="G657" s="40">
        <f t="shared" si="31"/>
        <v>0</v>
      </c>
      <c r="H657" s="51">
        <v>10</v>
      </c>
      <c r="I657" s="51">
        <v>80</v>
      </c>
      <c r="J657" s="52"/>
      <c r="K657" s="43">
        <f t="shared" si="32"/>
        <v>0</v>
      </c>
      <c r="L657" s="44"/>
      <c r="M657" s="45"/>
    </row>
    <row r="658" spans="1:186" s="100" customFormat="1" ht="31.2">
      <c r="A658" s="120"/>
      <c r="B658" s="35" t="s">
        <v>1978</v>
      </c>
      <c r="C658" s="47" t="s">
        <v>1979</v>
      </c>
      <c r="D658" s="48" t="s">
        <v>1980</v>
      </c>
      <c r="E658" s="49">
        <v>69.23102484594304</v>
      </c>
      <c r="F658" s="50">
        <f t="shared" si="30"/>
        <v>0</v>
      </c>
      <c r="G658" s="40">
        <f t="shared" si="31"/>
        <v>0</v>
      </c>
      <c r="H658" s="51">
        <v>8</v>
      </c>
      <c r="I658" s="51">
        <v>64</v>
      </c>
      <c r="J658" s="52"/>
      <c r="K658" s="43">
        <f t="shared" si="32"/>
        <v>0</v>
      </c>
      <c r="L658" s="44"/>
      <c r="M658" s="45"/>
    </row>
    <row r="659" spans="1:186" s="100" customFormat="1" ht="31.2">
      <c r="A659" s="120"/>
      <c r="B659" s="35" t="s">
        <v>1981</v>
      </c>
      <c r="C659" s="47" t="s">
        <v>1982</v>
      </c>
      <c r="D659" s="48" t="s">
        <v>1983</v>
      </c>
      <c r="E659" s="49">
        <v>70.896022771275995</v>
      </c>
      <c r="F659" s="50">
        <f t="shared" si="30"/>
        <v>0</v>
      </c>
      <c r="G659" s="40">
        <f t="shared" si="31"/>
        <v>0</v>
      </c>
      <c r="H659" s="51">
        <v>15</v>
      </c>
      <c r="I659" s="51">
        <v>60</v>
      </c>
      <c r="J659" s="52"/>
      <c r="K659" s="43">
        <f t="shared" si="32"/>
        <v>0</v>
      </c>
      <c r="L659" s="44"/>
      <c r="M659" s="45"/>
    </row>
    <row r="660" spans="1:186" s="100" customFormat="1" ht="31.8" thickBot="1">
      <c r="A660" s="121"/>
      <c r="B660" s="53" t="s">
        <v>1984</v>
      </c>
      <c r="C660" s="54" t="s">
        <v>1985</v>
      </c>
      <c r="D660" s="55" t="s">
        <v>1986</v>
      </c>
      <c r="E660" s="56">
        <v>87.073224835930731</v>
      </c>
      <c r="F660" s="57">
        <f t="shared" si="30"/>
        <v>0</v>
      </c>
      <c r="G660" s="58">
        <f t="shared" si="31"/>
        <v>0</v>
      </c>
      <c r="H660" s="59">
        <v>5</v>
      </c>
      <c r="I660" s="59">
        <v>30</v>
      </c>
      <c r="J660" s="60"/>
      <c r="K660" s="61">
        <f t="shared" si="32"/>
        <v>0</v>
      </c>
      <c r="L660" s="44"/>
      <c r="M660" s="45"/>
    </row>
    <row r="661" spans="1:186" s="100" customFormat="1" ht="31.2">
      <c r="A661" s="123"/>
      <c r="B661" s="35" t="s">
        <v>1987</v>
      </c>
      <c r="C661" s="36" t="s">
        <v>1988</v>
      </c>
      <c r="D661" s="37" t="s">
        <v>1989</v>
      </c>
      <c r="E661" s="38">
        <v>21.237973536469223</v>
      </c>
      <c r="F661" s="39">
        <f t="shared" si="30"/>
        <v>0</v>
      </c>
      <c r="G661" s="40">
        <f t="shared" si="31"/>
        <v>0</v>
      </c>
      <c r="H661" s="41">
        <v>25</v>
      </c>
      <c r="I661" s="41">
        <v>100</v>
      </c>
      <c r="J661" s="42"/>
      <c r="K661" s="43">
        <f t="shared" si="32"/>
        <v>0</v>
      </c>
      <c r="L661" s="44"/>
      <c r="M661" s="45"/>
    </row>
    <row r="662" spans="1:186" s="100" customFormat="1" ht="31.2">
      <c r="A662" s="124"/>
      <c r="B662" s="35" t="s">
        <v>1990</v>
      </c>
      <c r="C662" s="47" t="s">
        <v>1991</v>
      </c>
      <c r="D662" s="48" t="s">
        <v>1992</v>
      </c>
      <c r="E662" s="49">
        <v>25.533051517929966</v>
      </c>
      <c r="F662" s="50">
        <f t="shared" si="30"/>
        <v>0</v>
      </c>
      <c r="G662" s="40">
        <f t="shared" si="31"/>
        <v>0</v>
      </c>
      <c r="H662" s="51">
        <v>20</v>
      </c>
      <c r="I662" s="51">
        <v>80</v>
      </c>
      <c r="J662" s="52"/>
      <c r="K662" s="43">
        <f t="shared" si="32"/>
        <v>0</v>
      </c>
      <c r="L662" s="44"/>
      <c r="M662" s="45"/>
      <c r="DV662" s="64"/>
      <c r="DW662" s="64"/>
      <c r="DX662" s="64"/>
      <c r="DY662" s="64"/>
      <c r="DZ662" s="64"/>
      <c r="EA662" s="64"/>
      <c r="EB662" s="64"/>
      <c r="EC662" s="64"/>
      <c r="ED662" s="64"/>
      <c r="EE662" s="64"/>
      <c r="EF662" s="64"/>
      <c r="EG662" s="64"/>
      <c r="EH662" s="64"/>
      <c r="EI662" s="64"/>
      <c r="EJ662" s="64"/>
      <c r="EK662" s="64"/>
      <c r="EL662" s="64"/>
      <c r="EM662" s="64"/>
      <c r="EN662" s="64"/>
      <c r="EO662" s="64"/>
      <c r="EP662" s="64"/>
      <c r="EQ662" s="64"/>
      <c r="ER662" s="64"/>
      <c r="ES662" s="64"/>
      <c r="ET662" s="64"/>
      <c r="EU662" s="64"/>
      <c r="EV662" s="64"/>
      <c r="EW662" s="64"/>
      <c r="EX662" s="64"/>
      <c r="EY662" s="64"/>
      <c r="EZ662" s="64"/>
      <c r="FA662" s="64"/>
      <c r="FB662" s="64"/>
      <c r="FC662" s="64"/>
      <c r="FD662" s="64"/>
      <c r="FE662" s="64"/>
      <c r="FF662" s="64"/>
      <c r="FG662" s="64"/>
      <c r="FH662" s="64"/>
      <c r="FI662" s="64"/>
      <c r="FJ662" s="64"/>
      <c r="FK662" s="64"/>
      <c r="FL662" s="64"/>
      <c r="FM662" s="64"/>
      <c r="FN662" s="64"/>
      <c r="FO662" s="64"/>
      <c r="FP662" s="64"/>
      <c r="FQ662" s="64"/>
      <c r="FR662" s="64"/>
      <c r="FS662" s="64"/>
      <c r="FT662" s="64"/>
      <c r="FU662" s="64"/>
      <c r="FV662" s="64"/>
      <c r="FW662" s="64"/>
      <c r="FX662" s="64"/>
      <c r="FY662" s="64"/>
      <c r="FZ662" s="64"/>
      <c r="GA662" s="64"/>
      <c r="GB662" s="64"/>
      <c r="GC662" s="64"/>
      <c r="GD662" s="64"/>
    </row>
    <row r="663" spans="1:186" s="100" customFormat="1" ht="31.2">
      <c r="A663" s="124"/>
      <c r="B663" s="35" t="s">
        <v>1993</v>
      </c>
      <c r="C663" s="47" t="s">
        <v>1994</v>
      </c>
      <c r="D663" s="48" t="s">
        <v>1995</v>
      </c>
      <c r="E663" s="49">
        <v>32.871375707360393</v>
      </c>
      <c r="F663" s="50">
        <f t="shared" si="30"/>
        <v>0</v>
      </c>
      <c r="G663" s="40">
        <f t="shared" si="31"/>
        <v>0</v>
      </c>
      <c r="H663" s="51">
        <v>10</v>
      </c>
      <c r="I663" s="51">
        <v>40</v>
      </c>
      <c r="J663" s="52"/>
      <c r="K663" s="43">
        <f t="shared" si="32"/>
        <v>0</v>
      </c>
      <c r="L663" s="44"/>
      <c r="M663" s="45"/>
    </row>
    <row r="664" spans="1:186" s="100" customFormat="1" ht="31.2">
      <c r="A664" s="124"/>
      <c r="B664" s="35" t="s">
        <v>1996</v>
      </c>
      <c r="C664" s="47" t="s">
        <v>1997</v>
      </c>
      <c r="D664" s="48" t="s">
        <v>1998</v>
      </c>
      <c r="E664" s="49">
        <v>61.469256739699532</v>
      </c>
      <c r="F664" s="50">
        <f t="shared" si="30"/>
        <v>0</v>
      </c>
      <c r="G664" s="40">
        <f t="shared" si="31"/>
        <v>0</v>
      </c>
      <c r="H664" s="51">
        <v>6</v>
      </c>
      <c r="I664" s="51">
        <v>24</v>
      </c>
      <c r="J664" s="52"/>
      <c r="K664" s="43">
        <f t="shared" si="32"/>
        <v>0</v>
      </c>
      <c r="L664" s="44"/>
      <c r="M664" s="45"/>
      <c r="DV664" s="64"/>
      <c r="DW664" s="64"/>
      <c r="DX664" s="64"/>
      <c r="DY664" s="64"/>
      <c r="DZ664" s="64"/>
      <c r="EA664" s="64"/>
      <c r="EB664" s="64"/>
      <c r="EC664" s="64"/>
      <c r="ED664" s="64"/>
      <c r="EE664" s="64"/>
      <c r="EF664" s="64"/>
      <c r="EG664" s="64"/>
      <c r="EH664" s="64"/>
      <c r="EI664" s="64"/>
      <c r="EJ664" s="64"/>
      <c r="EK664" s="64"/>
      <c r="EL664" s="64"/>
      <c r="EM664" s="64"/>
      <c r="EN664" s="64"/>
      <c r="EO664" s="64"/>
      <c r="EP664" s="64"/>
      <c r="EQ664" s="64"/>
      <c r="ER664" s="64"/>
      <c r="ES664" s="64"/>
      <c r="ET664" s="64"/>
      <c r="EU664" s="64"/>
      <c r="EV664" s="64"/>
      <c r="EW664" s="64"/>
      <c r="EX664" s="64"/>
      <c r="EY664" s="64"/>
      <c r="EZ664" s="64"/>
      <c r="FA664" s="64"/>
      <c r="FB664" s="64"/>
      <c r="FC664" s="64"/>
      <c r="FD664" s="64"/>
      <c r="FE664" s="64"/>
      <c r="FF664" s="64"/>
      <c r="FG664" s="64"/>
      <c r="FH664" s="64"/>
      <c r="FI664" s="64"/>
      <c r="FJ664" s="64"/>
      <c r="FK664" s="64"/>
      <c r="FL664" s="64"/>
      <c r="FM664" s="64"/>
      <c r="FN664" s="64"/>
      <c r="FO664" s="64"/>
      <c r="FP664" s="64"/>
      <c r="FQ664" s="64"/>
      <c r="FR664" s="64"/>
      <c r="FS664" s="64"/>
      <c r="FT664" s="64"/>
      <c r="FU664" s="64"/>
      <c r="FV664" s="64"/>
      <c r="FW664" s="64"/>
      <c r="FX664" s="64"/>
      <c r="FY664" s="64"/>
      <c r="FZ664" s="64"/>
      <c r="GA664" s="64"/>
      <c r="GB664" s="64"/>
      <c r="GC664" s="64"/>
      <c r="GD664" s="64"/>
    </row>
    <row r="665" spans="1:186" s="100" customFormat="1" ht="31.2">
      <c r="A665" s="124"/>
      <c r="B665" s="35" t="s">
        <v>1999</v>
      </c>
      <c r="C665" s="47" t="s">
        <v>2000</v>
      </c>
      <c r="D665" s="48" t="s">
        <v>2001</v>
      </c>
      <c r="E665" s="49">
        <v>79.340234471606564</v>
      </c>
      <c r="F665" s="50">
        <f t="shared" si="30"/>
        <v>0</v>
      </c>
      <c r="G665" s="40">
        <f t="shared" si="31"/>
        <v>0</v>
      </c>
      <c r="H665" s="51">
        <v>6</v>
      </c>
      <c r="I665" s="51">
        <v>24</v>
      </c>
      <c r="J665" s="52"/>
      <c r="K665" s="43">
        <f t="shared" si="32"/>
        <v>0</v>
      </c>
      <c r="L665" s="44"/>
      <c r="M665" s="45"/>
      <c r="DV665" s="64"/>
      <c r="DW665" s="64"/>
      <c r="DX665" s="64"/>
      <c r="DY665" s="64"/>
      <c r="DZ665" s="64"/>
      <c r="EA665" s="64"/>
      <c r="EB665" s="64"/>
      <c r="EC665" s="64"/>
      <c r="ED665" s="64"/>
      <c r="EE665" s="64"/>
      <c r="EF665" s="64"/>
      <c r="EG665" s="64"/>
      <c r="EH665" s="64"/>
      <c r="EI665" s="64"/>
      <c r="EJ665" s="64"/>
      <c r="EK665" s="64"/>
      <c r="EL665" s="64"/>
      <c r="EM665" s="64"/>
      <c r="EN665" s="64"/>
      <c r="EO665" s="64"/>
      <c r="EP665" s="64"/>
      <c r="EQ665" s="64"/>
      <c r="ER665" s="64"/>
      <c r="ES665" s="64"/>
      <c r="ET665" s="64"/>
      <c r="EU665" s="64"/>
      <c r="EV665" s="64"/>
      <c r="EW665" s="64"/>
      <c r="EX665" s="64"/>
      <c r="EY665" s="64"/>
      <c r="EZ665" s="64"/>
      <c r="FA665" s="64"/>
      <c r="FB665" s="64"/>
      <c r="FC665" s="64"/>
      <c r="FD665" s="64"/>
      <c r="FE665" s="64"/>
      <c r="FF665" s="64"/>
      <c r="FG665" s="64"/>
      <c r="FH665" s="64"/>
      <c r="FI665" s="64"/>
      <c r="FJ665" s="64"/>
      <c r="FK665" s="64"/>
      <c r="FL665" s="64"/>
      <c r="FM665" s="64"/>
      <c r="FN665" s="64"/>
      <c r="FO665" s="64"/>
      <c r="FP665" s="64"/>
      <c r="FQ665" s="64"/>
      <c r="FR665" s="64"/>
      <c r="FS665" s="64"/>
      <c r="FT665" s="64"/>
      <c r="FU665" s="64"/>
      <c r="FV665" s="64"/>
      <c r="FW665" s="64"/>
      <c r="FX665" s="64"/>
      <c r="FY665" s="64"/>
      <c r="FZ665" s="64"/>
      <c r="GA665" s="64"/>
      <c r="GB665" s="64"/>
      <c r="GC665" s="64"/>
      <c r="GD665" s="64"/>
    </row>
    <row r="666" spans="1:186" s="100" customFormat="1" ht="31.2">
      <c r="A666" s="124"/>
      <c r="B666" s="35" t="s">
        <v>2002</v>
      </c>
      <c r="C666" s="47" t="s">
        <v>2003</v>
      </c>
      <c r="D666" s="48" t="s">
        <v>2004</v>
      </c>
      <c r="E666" s="49">
        <v>133.64383347339171</v>
      </c>
      <c r="F666" s="50">
        <f t="shared" si="30"/>
        <v>0</v>
      </c>
      <c r="G666" s="40">
        <f t="shared" si="31"/>
        <v>0</v>
      </c>
      <c r="H666" s="51">
        <v>18</v>
      </c>
      <c r="I666" s="51">
        <v>18</v>
      </c>
      <c r="J666" s="52"/>
      <c r="K666" s="43">
        <f t="shared" si="32"/>
        <v>0</v>
      </c>
      <c r="L666" s="44"/>
      <c r="M666" s="45"/>
      <c r="DV666" s="64"/>
      <c r="DW666" s="64"/>
      <c r="DX666" s="64"/>
      <c r="DY666" s="64"/>
      <c r="DZ666" s="64"/>
      <c r="EA666" s="64"/>
      <c r="EB666" s="64"/>
      <c r="EC666" s="64"/>
      <c r="ED666" s="64"/>
      <c r="EE666" s="64"/>
      <c r="EF666" s="64"/>
      <c r="EG666" s="64"/>
      <c r="EH666" s="64"/>
      <c r="EI666" s="64"/>
      <c r="EJ666" s="64"/>
      <c r="EK666" s="64"/>
      <c r="EL666" s="64"/>
      <c r="EM666" s="64"/>
      <c r="EN666" s="64"/>
      <c r="EO666" s="64"/>
      <c r="EP666" s="64"/>
      <c r="EQ666" s="64"/>
      <c r="ER666" s="64"/>
      <c r="ES666" s="64"/>
      <c r="ET666" s="64"/>
      <c r="EU666" s="64"/>
      <c r="EV666" s="64"/>
      <c r="EW666" s="64"/>
      <c r="EX666" s="64"/>
      <c r="EY666" s="64"/>
      <c r="EZ666" s="64"/>
      <c r="FA666" s="64"/>
      <c r="FB666" s="64"/>
      <c r="FC666" s="64"/>
      <c r="FD666" s="64"/>
      <c r="FE666" s="64"/>
      <c r="FF666" s="64"/>
      <c r="FG666" s="64"/>
      <c r="FH666" s="64"/>
      <c r="FI666" s="64"/>
      <c r="FJ666" s="64"/>
      <c r="FK666" s="64"/>
      <c r="FL666" s="64"/>
      <c r="FM666" s="64"/>
      <c r="FN666" s="64"/>
      <c r="FO666" s="64"/>
      <c r="FP666" s="64"/>
      <c r="FQ666" s="64"/>
      <c r="FR666" s="64"/>
      <c r="FS666" s="64"/>
      <c r="FT666" s="64"/>
      <c r="FU666" s="64"/>
      <c r="FV666" s="64"/>
      <c r="FW666" s="64"/>
      <c r="FX666" s="64"/>
      <c r="FY666" s="64"/>
      <c r="FZ666" s="64"/>
      <c r="GA666" s="64"/>
      <c r="GB666" s="64"/>
      <c r="GC666" s="64"/>
      <c r="GD666" s="64"/>
    </row>
    <row r="667" spans="1:186" s="100" customFormat="1" ht="31.2">
      <c r="A667" s="124"/>
      <c r="B667" s="35" t="s">
        <v>2005</v>
      </c>
      <c r="C667" s="47" t="s">
        <v>2006</v>
      </c>
      <c r="D667" s="48" t="s">
        <v>2007</v>
      </c>
      <c r="E667" s="49">
        <v>343.78640054819709</v>
      </c>
      <c r="F667" s="50">
        <f t="shared" si="30"/>
        <v>0</v>
      </c>
      <c r="G667" s="40">
        <f t="shared" si="31"/>
        <v>0</v>
      </c>
      <c r="H667" s="51">
        <v>20</v>
      </c>
      <c r="I667" s="51">
        <v>20</v>
      </c>
      <c r="J667" s="52"/>
      <c r="K667" s="43">
        <f t="shared" si="32"/>
        <v>0</v>
      </c>
      <c r="L667" s="44"/>
      <c r="M667" s="45"/>
      <c r="DV667" s="64"/>
      <c r="DW667" s="64"/>
      <c r="DX667" s="64"/>
      <c r="DY667" s="64"/>
      <c r="DZ667" s="64"/>
      <c r="EA667" s="64"/>
      <c r="EB667" s="64"/>
      <c r="EC667" s="64"/>
      <c r="ED667" s="64"/>
      <c r="EE667" s="64"/>
      <c r="EF667" s="64"/>
      <c r="EG667" s="64"/>
      <c r="EH667" s="64"/>
      <c r="EI667" s="64"/>
      <c r="EJ667" s="64"/>
      <c r="EK667" s="64"/>
      <c r="EL667" s="64"/>
      <c r="EM667" s="64"/>
      <c r="EN667" s="64"/>
      <c r="EO667" s="64"/>
      <c r="EP667" s="64"/>
      <c r="EQ667" s="64"/>
      <c r="ER667" s="64"/>
      <c r="ES667" s="64"/>
      <c r="ET667" s="64"/>
      <c r="EU667" s="64"/>
      <c r="EV667" s="64"/>
      <c r="EW667" s="64"/>
      <c r="EX667" s="64"/>
      <c r="EY667" s="64"/>
      <c r="EZ667" s="64"/>
      <c r="FA667" s="64"/>
      <c r="FB667" s="64"/>
      <c r="FC667" s="64"/>
      <c r="FD667" s="64"/>
      <c r="FE667" s="64"/>
      <c r="FF667" s="64"/>
      <c r="FG667" s="64"/>
      <c r="FH667" s="64"/>
      <c r="FI667" s="64"/>
      <c r="FJ667" s="64"/>
      <c r="FK667" s="64"/>
      <c r="FL667" s="64"/>
      <c r="FM667" s="64"/>
      <c r="FN667" s="64"/>
      <c r="FO667" s="64"/>
      <c r="FP667" s="64"/>
      <c r="FQ667" s="64"/>
      <c r="FR667" s="64"/>
      <c r="FS667" s="64"/>
      <c r="FT667" s="64"/>
      <c r="FU667" s="64"/>
      <c r="FV667" s="64"/>
      <c r="FW667" s="64"/>
      <c r="FX667" s="64"/>
      <c r="FY667" s="64"/>
      <c r="FZ667" s="64"/>
      <c r="GA667" s="64"/>
      <c r="GB667" s="64"/>
      <c r="GC667" s="64"/>
      <c r="GD667" s="64"/>
    </row>
    <row r="668" spans="1:186" s="100" customFormat="1" ht="31.2">
      <c r="A668" s="124"/>
      <c r="B668" s="35" t="s">
        <v>2008</v>
      </c>
      <c r="C668" s="47" t="s">
        <v>2009</v>
      </c>
      <c r="D668" s="48" t="s">
        <v>2010</v>
      </c>
      <c r="E668" s="49">
        <v>491.51011534316865</v>
      </c>
      <c r="F668" s="50">
        <f t="shared" si="30"/>
        <v>0</v>
      </c>
      <c r="G668" s="40">
        <f t="shared" si="31"/>
        <v>0</v>
      </c>
      <c r="H668" s="51">
        <v>6</v>
      </c>
      <c r="I668" s="51">
        <v>6</v>
      </c>
      <c r="J668" s="52"/>
      <c r="K668" s="43">
        <f t="shared" si="32"/>
        <v>0</v>
      </c>
      <c r="L668" s="44"/>
      <c r="M668" s="45"/>
      <c r="DV668" s="64"/>
      <c r="DW668" s="64"/>
      <c r="DX668" s="64"/>
      <c r="DY668" s="64"/>
      <c r="DZ668" s="64"/>
      <c r="EA668" s="64"/>
      <c r="EB668" s="64"/>
      <c r="EC668" s="64"/>
      <c r="ED668" s="64"/>
      <c r="EE668" s="64"/>
      <c r="EF668" s="64"/>
      <c r="EG668" s="64"/>
      <c r="EH668" s="64"/>
      <c r="EI668" s="64"/>
      <c r="EJ668" s="64"/>
      <c r="EK668" s="64"/>
      <c r="EL668" s="64"/>
      <c r="EM668" s="64"/>
      <c r="EN668" s="64"/>
      <c r="EO668" s="64"/>
      <c r="EP668" s="64"/>
      <c r="EQ668" s="64"/>
      <c r="ER668" s="64"/>
      <c r="ES668" s="64"/>
      <c r="ET668" s="64"/>
      <c r="EU668" s="64"/>
      <c r="EV668" s="64"/>
      <c r="EW668" s="64"/>
      <c r="EX668" s="64"/>
      <c r="EY668" s="64"/>
      <c r="EZ668" s="64"/>
      <c r="FA668" s="64"/>
      <c r="FB668" s="64"/>
      <c r="FC668" s="64"/>
      <c r="FD668" s="64"/>
      <c r="FE668" s="64"/>
      <c r="FF668" s="64"/>
      <c r="FG668" s="64"/>
      <c r="FH668" s="64"/>
      <c r="FI668" s="64"/>
      <c r="FJ668" s="64"/>
      <c r="FK668" s="64"/>
      <c r="FL668" s="64"/>
      <c r="FM668" s="64"/>
      <c r="FN668" s="64"/>
      <c r="FO668" s="64"/>
      <c r="FP668" s="64"/>
      <c r="FQ668" s="64"/>
      <c r="FR668" s="64"/>
      <c r="FS668" s="64"/>
      <c r="FT668" s="64"/>
      <c r="FU668" s="64"/>
      <c r="FV668" s="64"/>
      <c r="FW668" s="64"/>
      <c r="FX668" s="64"/>
      <c r="FY668" s="64"/>
      <c r="FZ668" s="64"/>
      <c r="GA668" s="64"/>
      <c r="GB668" s="64"/>
      <c r="GC668" s="64"/>
      <c r="GD668" s="64"/>
    </row>
    <row r="669" spans="1:186" s="100" customFormat="1" ht="31.2">
      <c r="A669" s="124"/>
      <c r="B669" s="35" t="s">
        <v>2011</v>
      </c>
      <c r="C669" s="47" t="s">
        <v>2012</v>
      </c>
      <c r="D669" s="48" t="s">
        <v>2013</v>
      </c>
      <c r="E669" s="49">
        <v>748.74652449293922</v>
      </c>
      <c r="F669" s="50">
        <f t="shared" si="30"/>
        <v>0</v>
      </c>
      <c r="G669" s="40">
        <f t="shared" si="31"/>
        <v>0</v>
      </c>
      <c r="H669" s="51">
        <v>7</v>
      </c>
      <c r="I669" s="51">
        <v>7</v>
      </c>
      <c r="J669" s="52"/>
      <c r="K669" s="43">
        <f t="shared" si="32"/>
        <v>0</v>
      </c>
      <c r="L669" s="44"/>
      <c r="M669" s="45"/>
      <c r="DV669" s="64"/>
      <c r="DW669" s="64"/>
      <c r="DX669" s="64"/>
      <c r="DY669" s="64"/>
      <c r="DZ669" s="64"/>
      <c r="EA669" s="64"/>
      <c r="EB669" s="64"/>
      <c r="EC669" s="64"/>
      <c r="ED669" s="64"/>
      <c r="EE669" s="64"/>
      <c r="EF669" s="64"/>
      <c r="EG669" s="64"/>
      <c r="EH669" s="64"/>
      <c r="EI669" s="64"/>
      <c r="EJ669" s="64"/>
      <c r="EK669" s="64"/>
      <c r="EL669" s="64"/>
      <c r="EM669" s="64"/>
      <c r="EN669" s="64"/>
      <c r="EO669" s="64"/>
      <c r="EP669" s="64"/>
      <c r="EQ669" s="64"/>
      <c r="ER669" s="64"/>
      <c r="ES669" s="64"/>
      <c r="ET669" s="64"/>
      <c r="EU669" s="64"/>
      <c r="EV669" s="64"/>
      <c r="EW669" s="64"/>
      <c r="EX669" s="64"/>
      <c r="EY669" s="64"/>
      <c r="EZ669" s="64"/>
      <c r="FA669" s="64"/>
      <c r="FB669" s="64"/>
      <c r="FC669" s="64"/>
      <c r="FD669" s="64"/>
      <c r="FE669" s="64"/>
      <c r="FF669" s="64"/>
      <c r="FG669" s="64"/>
      <c r="FH669" s="64"/>
      <c r="FI669" s="64"/>
      <c r="FJ669" s="64"/>
      <c r="FK669" s="64"/>
      <c r="FL669" s="64"/>
      <c r="FM669" s="64"/>
      <c r="FN669" s="64"/>
      <c r="FO669" s="64"/>
      <c r="FP669" s="64"/>
      <c r="FQ669" s="64"/>
      <c r="FR669" s="64"/>
      <c r="FS669" s="64"/>
      <c r="FT669" s="64"/>
      <c r="FU669" s="64"/>
      <c r="FV669" s="64"/>
      <c r="FW669" s="64"/>
      <c r="FX669" s="64"/>
      <c r="FY669" s="64"/>
      <c r="FZ669" s="64"/>
      <c r="GA669" s="64"/>
      <c r="GB669" s="64"/>
      <c r="GC669" s="64"/>
      <c r="GD669" s="64"/>
    </row>
    <row r="670" spans="1:186" s="100" customFormat="1" ht="31.8" thickBot="1">
      <c r="A670" s="125"/>
      <c r="B670" s="35" t="s">
        <v>2014</v>
      </c>
      <c r="C670" s="65" t="s">
        <v>2015</v>
      </c>
      <c r="D670" s="66" t="s">
        <v>2016</v>
      </c>
      <c r="E670" s="67">
        <v>1354.009990532556</v>
      </c>
      <c r="F670" s="68">
        <f t="shared" si="30"/>
        <v>0</v>
      </c>
      <c r="G670" s="69">
        <f t="shared" si="31"/>
        <v>0</v>
      </c>
      <c r="H670" s="70">
        <v>2</v>
      </c>
      <c r="I670" s="70">
        <v>2</v>
      </c>
      <c r="J670" s="71"/>
      <c r="K670" s="72">
        <f t="shared" si="32"/>
        <v>0</v>
      </c>
      <c r="L670" s="44"/>
      <c r="M670" s="45"/>
      <c r="DV670" s="64"/>
      <c r="DW670" s="64"/>
      <c r="DX670" s="64"/>
      <c r="DY670" s="64"/>
      <c r="DZ670" s="64"/>
      <c r="EA670" s="64"/>
      <c r="EB670" s="64"/>
      <c r="EC670" s="64"/>
      <c r="ED670" s="64"/>
      <c r="EE670" s="64"/>
      <c r="EF670" s="64"/>
      <c r="EG670" s="64"/>
      <c r="EH670" s="64"/>
      <c r="EI670" s="64"/>
      <c r="EJ670" s="64"/>
      <c r="EK670" s="64"/>
      <c r="EL670" s="64"/>
      <c r="EM670" s="64"/>
      <c r="EN670" s="64"/>
      <c r="EO670" s="64"/>
      <c r="EP670" s="64"/>
      <c r="EQ670" s="64"/>
      <c r="ER670" s="64"/>
      <c r="ES670" s="64"/>
      <c r="ET670" s="64"/>
      <c r="EU670" s="64"/>
      <c r="EV670" s="64"/>
      <c r="EW670" s="64"/>
      <c r="EX670" s="64"/>
      <c r="EY670" s="64"/>
      <c r="EZ670" s="64"/>
      <c r="FA670" s="64"/>
      <c r="FB670" s="64"/>
      <c r="FC670" s="64"/>
      <c r="FD670" s="64"/>
      <c r="FE670" s="64"/>
      <c r="FF670" s="64"/>
      <c r="FG670" s="64"/>
      <c r="FH670" s="64"/>
      <c r="FI670" s="64"/>
      <c r="FJ670" s="64"/>
      <c r="FK670" s="64"/>
      <c r="FL670" s="64"/>
      <c r="FM670" s="64"/>
      <c r="FN670" s="64"/>
      <c r="FO670" s="64"/>
      <c r="FP670" s="64"/>
      <c r="FQ670" s="64"/>
      <c r="FR670" s="64"/>
      <c r="FS670" s="64"/>
      <c r="FT670" s="64"/>
      <c r="FU670" s="64"/>
      <c r="FV670" s="64"/>
      <c r="FW670" s="64"/>
      <c r="FX670" s="64"/>
      <c r="FY670" s="64"/>
      <c r="FZ670" s="64"/>
      <c r="GA670" s="64"/>
      <c r="GB670" s="64"/>
      <c r="GC670" s="64"/>
      <c r="GD670" s="64"/>
    </row>
    <row r="671" spans="1:186" s="100" customFormat="1" ht="31.2">
      <c r="A671" s="122"/>
      <c r="B671" s="73" t="s">
        <v>2017</v>
      </c>
      <c r="C671" s="74" t="s">
        <v>2018</v>
      </c>
      <c r="D671" s="75" t="s">
        <v>2019</v>
      </c>
      <c r="E671" s="76">
        <v>21.237973536469223</v>
      </c>
      <c r="F671" s="77">
        <f t="shared" si="30"/>
        <v>0</v>
      </c>
      <c r="G671" s="78">
        <f t="shared" si="31"/>
        <v>0</v>
      </c>
      <c r="H671" s="79">
        <v>30</v>
      </c>
      <c r="I671" s="79">
        <v>120</v>
      </c>
      <c r="J671" s="80"/>
      <c r="K671" s="81">
        <f t="shared" si="32"/>
        <v>0</v>
      </c>
      <c r="L671" s="44"/>
      <c r="M671" s="45"/>
    </row>
    <row r="672" spans="1:186" s="100" customFormat="1" ht="31.2">
      <c r="A672" s="120"/>
      <c r="B672" s="35" t="s">
        <v>2020</v>
      </c>
      <c r="C672" s="47" t="s">
        <v>2021</v>
      </c>
      <c r="D672" s="48" t="s">
        <v>2022</v>
      </c>
      <c r="E672" s="49">
        <v>29.439629983479694</v>
      </c>
      <c r="F672" s="50">
        <f t="shared" si="30"/>
        <v>0</v>
      </c>
      <c r="G672" s="40">
        <f t="shared" si="31"/>
        <v>0</v>
      </c>
      <c r="H672" s="51">
        <v>30</v>
      </c>
      <c r="I672" s="51">
        <v>180</v>
      </c>
      <c r="J672" s="52"/>
      <c r="K672" s="43">
        <f t="shared" si="32"/>
        <v>0</v>
      </c>
      <c r="L672" s="44"/>
      <c r="M672" s="45"/>
    </row>
    <row r="673" spans="1:186" s="100" customFormat="1" ht="31.2">
      <c r="A673" s="120"/>
      <c r="B673" s="35" t="s">
        <v>2023</v>
      </c>
      <c r="C673" s="47" t="s">
        <v>2024</v>
      </c>
      <c r="D673" s="48" t="s">
        <v>2025</v>
      </c>
      <c r="E673" s="49">
        <v>34.533290303201987</v>
      </c>
      <c r="F673" s="50">
        <f t="shared" si="30"/>
        <v>0</v>
      </c>
      <c r="G673" s="40">
        <f t="shared" si="31"/>
        <v>0</v>
      </c>
      <c r="H673" s="51">
        <v>10</v>
      </c>
      <c r="I673" s="51">
        <v>40</v>
      </c>
      <c r="J673" s="52"/>
      <c r="K673" s="43">
        <f t="shared" si="32"/>
        <v>0</v>
      </c>
      <c r="L673" s="44"/>
      <c r="M673" s="45"/>
    </row>
    <row r="674" spans="1:186" s="100" customFormat="1" ht="31.2">
      <c r="A674" s="120"/>
      <c r="B674" s="35" t="s">
        <v>2026</v>
      </c>
      <c r="C674" s="47" t="s">
        <v>2027</v>
      </c>
      <c r="D674" s="48" t="s">
        <v>2028</v>
      </c>
      <c r="E674" s="49">
        <v>78.304235762510515</v>
      </c>
      <c r="F674" s="50">
        <f t="shared" si="30"/>
        <v>0</v>
      </c>
      <c r="G674" s="40">
        <f t="shared" si="31"/>
        <v>0</v>
      </c>
      <c r="H674" s="51">
        <v>15</v>
      </c>
      <c r="I674" s="51">
        <v>60</v>
      </c>
      <c r="J674" s="52"/>
      <c r="K674" s="43">
        <f t="shared" si="32"/>
        <v>0</v>
      </c>
      <c r="L674" s="44"/>
      <c r="M674" s="45"/>
    </row>
    <row r="675" spans="1:186" s="100" customFormat="1" ht="31.2">
      <c r="A675" s="120"/>
      <c r="B675" s="35" t="s">
        <v>2029</v>
      </c>
      <c r="C675" s="47" t="s">
        <v>2030</v>
      </c>
      <c r="D675" s="48" t="s">
        <v>2031</v>
      </c>
      <c r="E675" s="49">
        <v>96.088880268659523</v>
      </c>
      <c r="F675" s="50">
        <f t="shared" si="30"/>
        <v>0</v>
      </c>
      <c r="G675" s="40">
        <f t="shared" si="31"/>
        <v>0</v>
      </c>
      <c r="H675" s="51">
        <v>10</v>
      </c>
      <c r="I675" s="51">
        <v>40</v>
      </c>
      <c r="J675" s="52"/>
      <c r="K675" s="43">
        <f t="shared" si="32"/>
        <v>0</v>
      </c>
      <c r="L675" s="44"/>
      <c r="M675" s="45"/>
    </row>
    <row r="676" spans="1:186" s="100" customFormat="1" ht="31.2">
      <c r="A676" s="120"/>
      <c r="B676" s="35" t="s">
        <v>2032</v>
      </c>
      <c r="C676" s="47" t="s">
        <v>2033</v>
      </c>
      <c r="D676" s="48" t="s">
        <v>2034</v>
      </c>
      <c r="E676" s="49">
        <v>113.70085832329254</v>
      </c>
      <c r="F676" s="50">
        <f t="shared" si="30"/>
        <v>0</v>
      </c>
      <c r="G676" s="40">
        <f t="shared" si="31"/>
        <v>0</v>
      </c>
      <c r="H676" s="51">
        <v>6</v>
      </c>
      <c r="I676" s="51">
        <v>24</v>
      </c>
      <c r="J676" s="52"/>
      <c r="K676" s="43">
        <f t="shared" si="32"/>
        <v>0</v>
      </c>
      <c r="L676" s="44"/>
      <c r="M676" s="45"/>
    </row>
    <row r="677" spans="1:186" s="100" customFormat="1" ht="31.2">
      <c r="A677" s="120"/>
      <c r="B677" s="35" t="s">
        <v>2035</v>
      </c>
      <c r="C677" s="47" t="s">
        <v>2036</v>
      </c>
      <c r="D677" s="48" t="s">
        <v>2037</v>
      </c>
      <c r="E677" s="49">
        <v>187.2351833626733</v>
      </c>
      <c r="F677" s="50">
        <f t="shared" si="30"/>
        <v>0</v>
      </c>
      <c r="G677" s="40">
        <f t="shared" si="31"/>
        <v>0</v>
      </c>
      <c r="H677" s="51">
        <v>15</v>
      </c>
      <c r="I677" s="51">
        <v>15</v>
      </c>
      <c r="J677" s="52"/>
      <c r="K677" s="43">
        <f t="shared" si="32"/>
        <v>0</v>
      </c>
      <c r="L677" s="44"/>
      <c r="M677" s="45"/>
    </row>
    <row r="678" spans="1:186" s="100" customFormat="1" ht="31.2">
      <c r="A678" s="120"/>
      <c r="B678" s="35" t="s">
        <v>2038</v>
      </c>
      <c r="C678" s="47" t="s">
        <v>2039</v>
      </c>
      <c r="D678" s="48" t="s">
        <v>2040</v>
      </c>
      <c r="E678" s="49">
        <v>255.75339380429676</v>
      </c>
      <c r="F678" s="50">
        <f t="shared" si="30"/>
        <v>0</v>
      </c>
      <c r="G678" s="40">
        <f t="shared" si="31"/>
        <v>0</v>
      </c>
      <c r="H678" s="51">
        <v>7</v>
      </c>
      <c r="I678" s="51">
        <v>7</v>
      </c>
      <c r="J678" s="52"/>
      <c r="K678" s="43">
        <f t="shared" si="32"/>
        <v>0</v>
      </c>
      <c r="L678" s="44"/>
      <c r="M678" s="45"/>
      <c r="DV678" s="64"/>
      <c r="DW678" s="64"/>
      <c r="DX678" s="64"/>
      <c r="DY678" s="64"/>
      <c r="DZ678" s="64"/>
      <c r="EA678" s="64"/>
      <c r="EB678" s="64"/>
      <c r="EC678" s="64"/>
      <c r="ED678" s="64"/>
      <c r="EE678" s="64"/>
      <c r="EF678" s="64"/>
      <c r="EG678" s="64"/>
      <c r="EH678" s="64"/>
      <c r="EI678" s="64"/>
      <c r="EJ678" s="64"/>
      <c r="EK678" s="64"/>
      <c r="EL678" s="64"/>
      <c r="EM678" s="64"/>
      <c r="EN678" s="64"/>
      <c r="EO678" s="64"/>
      <c r="EP678" s="64"/>
      <c r="EQ678" s="64"/>
      <c r="ER678" s="64"/>
      <c r="ES678" s="64"/>
      <c r="ET678" s="64"/>
      <c r="EU678" s="64"/>
      <c r="EV678" s="64"/>
      <c r="EW678" s="64"/>
      <c r="EX678" s="64"/>
      <c r="EY678" s="64"/>
      <c r="EZ678" s="64"/>
      <c r="FA678" s="64"/>
      <c r="FB678" s="64"/>
      <c r="FC678" s="64"/>
      <c r="FD678" s="64"/>
      <c r="FE678" s="64"/>
      <c r="FF678" s="64"/>
      <c r="FG678" s="64"/>
      <c r="FH678" s="64"/>
      <c r="FI678" s="64"/>
      <c r="FJ678" s="64"/>
      <c r="FK678" s="64"/>
      <c r="FL678" s="64"/>
      <c r="FM678" s="64"/>
      <c r="FN678" s="64"/>
      <c r="FO678" s="64"/>
      <c r="FP678" s="64"/>
      <c r="FQ678" s="64"/>
      <c r="FR678" s="64"/>
      <c r="FS678" s="64"/>
      <c r="FT678" s="64"/>
      <c r="FU678" s="64"/>
      <c r="FV678" s="64"/>
      <c r="FW678" s="64"/>
      <c r="FX678" s="64"/>
      <c r="FY678" s="64"/>
      <c r="FZ678" s="64"/>
      <c r="GA678" s="64"/>
      <c r="GB678" s="64"/>
      <c r="GC678" s="64"/>
      <c r="GD678" s="64"/>
    </row>
    <row r="679" spans="1:186" s="100" customFormat="1" ht="31.2">
      <c r="A679" s="120"/>
      <c r="B679" s="35" t="s">
        <v>2041</v>
      </c>
      <c r="C679" s="47" t="s">
        <v>2042</v>
      </c>
      <c r="D679" s="48" t="s">
        <v>2043</v>
      </c>
      <c r="E679" s="49">
        <v>463.25364546134523</v>
      </c>
      <c r="F679" s="50">
        <f t="shared" si="30"/>
        <v>0</v>
      </c>
      <c r="G679" s="40">
        <f t="shared" si="31"/>
        <v>0</v>
      </c>
      <c r="H679" s="51">
        <v>10</v>
      </c>
      <c r="I679" s="51">
        <v>10</v>
      </c>
      <c r="J679" s="52"/>
      <c r="K679" s="43">
        <f t="shared" si="32"/>
        <v>0</v>
      </c>
      <c r="L679" s="44"/>
      <c r="M679" s="45"/>
      <c r="DV679" s="64"/>
      <c r="DW679" s="64"/>
      <c r="DX679" s="64"/>
      <c r="DY679" s="64"/>
      <c r="DZ679" s="64"/>
      <c r="EA679" s="64"/>
      <c r="EB679" s="64"/>
      <c r="EC679" s="64"/>
      <c r="ED679" s="64"/>
      <c r="EE679" s="64"/>
      <c r="EF679" s="64"/>
      <c r="EG679" s="64"/>
      <c r="EH679" s="64"/>
      <c r="EI679" s="64"/>
      <c r="EJ679" s="64"/>
      <c r="EK679" s="64"/>
      <c r="EL679" s="64"/>
      <c r="EM679" s="64"/>
      <c r="EN679" s="64"/>
      <c r="EO679" s="64"/>
      <c r="EP679" s="64"/>
      <c r="EQ679" s="64"/>
      <c r="ER679" s="64"/>
      <c r="ES679" s="64"/>
      <c r="ET679" s="64"/>
      <c r="EU679" s="64"/>
      <c r="EV679" s="64"/>
      <c r="EW679" s="64"/>
      <c r="EX679" s="64"/>
      <c r="EY679" s="64"/>
      <c r="EZ679" s="64"/>
      <c r="FA679" s="64"/>
      <c r="FB679" s="64"/>
      <c r="FC679" s="64"/>
      <c r="FD679" s="64"/>
      <c r="FE679" s="64"/>
      <c r="FF679" s="64"/>
      <c r="FG679" s="64"/>
      <c r="FH679" s="64"/>
      <c r="FI679" s="64"/>
      <c r="FJ679" s="64"/>
      <c r="FK679" s="64"/>
      <c r="FL679" s="64"/>
      <c r="FM679" s="64"/>
      <c r="FN679" s="64"/>
      <c r="FO679" s="64"/>
      <c r="FP679" s="64"/>
      <c r="FQ679" s="64"/>
      <c r="FR679" s="64"/>
      <c r="FS679" s="64"/>
      <c r="FT679" s="64"/>
      <c r="FU679" s="64"/>
      <c r="FV679" s="64"/>
      <c r="FW679" s="64"/>
      <c r="FX679" s="64"/>
      <c r="FY679" s="64"/>
      <c r="FZ679" s="64"/>
      <c r="GA679" s="64"/>
      <c r="GB679" s="64"/>
      <c r="GC679" s="64"/>
      <c r="GD679" s="64"/>
    </row>
    <row r="680" spans="1:186" s="100" customFormat="1" ht="31.8" thickBot="1">
      <c r="A680" s="121"/>
      <c r="B680" s="35" t="s">
        <v>2044</v>
      </c>
      <c r="C680" s="65" t="s">
        <v>2045</v>
      </c>
      <c r="D680" s="66" t="s">
        <v>2046</v>
      </c>
      <c r="E680" s="67">
        <v>866.37283980877214</v>
      </c>
      <c r="F680" s="68">
        <f t="shared" si="30"/>
        <v>0</v>
      </c>
      <c r="G680" s="69">
        <f t="shared" si="31"/>
        <v>0</v>
      </c>
      <c r="H680" s="70">
        <v>3</v>
      </c>
      <c r="I680" s="70">
        <v>3</v>
      </c>
      <c r="J680" s="71"/>
      <c r="K680" s="72">
        <f t="shared" si="32"/>
        <v>0</v>
      </c>
      <c r="L680" s="44"/>
      <c r="M680" s="45"/>
      <c r="DV680" s="64"/>
      <c r="DW680" s="64"/>
      <c r="DX680" s="64"/>
      <c r="DY680" s="64"/>
      <c r="DZ680" s="64"/>
      <c r="EA680" s="64"/>
      <c r="EB680" s="64"/>
      <c r="EC680" s="64"/>
      <c r="ED680" s="64"/>
      <c r="EE680" s="64"/>
      <c r="EF680" s="64"/>
      <c r="EG680" s="64"/>
      <c r="EH680" s="64"/>
      <c r="EI680" s="64"/>
      <c r="EJ680" s="64"/>
      <c r="EK680" s="64"/>
      <c r="EL680" s="64"/>
      <c r="EM680" s="64"/>
      <c r="EN680" s="64"/>
      <c r="EO680" s="64"/>
      <c r="EP680" s="64"/>
      <c r="EQ680" s="64"/>
      <c r="ER680" s="64"/>
      <c r="ES680" s="64"/>
      <c r="ET680" s="64"/>
      <c r="EU680" s="64"/>
      <c r="EV680" s="64"/>
      <c r="EW680" s="64"/>
      <c r="EX680" s="64"/>
      <c r="EY680" s="64"/>
      <c r="EZ680" s="64"/>
      <c r="FA680" s="64"/>
      <c r="FB680" s="64"/>
      <c r="FC680" s="64"/>
      <c r="FD680" s="64"/>
      <c r="FE680" s="64"/>
      <c r="FF680" s="64"/>
      <c r="FG680" s="64"/>
      <c r="FH680" s="64"/>
      <c r="FI680" s="64"/>
      <c r="FJ680" s="64"/>
      <c r="FK680" s="64"/>
      <c r="FL680" s="64"/>
      <c r="FM680" s="64"/>
      <c r="FN680" s="64"/>
      <c r="FO680" s="64"/>
      <c r="FP680" s="64"/>
      <c r="FQ680" s="64"/>
      <c r="FR680" s="64"/>
      <c r="FS680" s="64"/>
      <c r="FT680" s="64"/>
      <c r="FU680" s="64"/>
      <c r="FV680" s="64"/>
      <c r="FW680" s="64"/>
      <c r="FX680" s="64"/>
      <c r="FY680" s="64"/>
      <c r="FZ680" s="64"/>
      <c r="GA680" s="64"/>
      <c r="GB680" s="64"/>
      <c r="GC680" s="64"/>
      <c r="GD680" s="64"/>
    </row>
    <row r="681" spans="1:186" s="100" customFormat="1" ht="31.2">
      <c r="A681" s="126"/>
      <c r="B681" s="101" t="s">
        <v>2047</v>
      </c>
      <c r="C681" s="74" t="s">
        <v>2048</v>
      </c>
      <c r="D681" s="102" t="s">
        <v>2049</v>
      </c>
      <c r="E681" s="76">
        <v>21.237973536469223</v>
      </c>
      <c r="F681" s="77">
        <f t="shared" si="30"/>
        <v>0</v>
      </c>
      <c r="G681" s="78">
        <f t="shared" si="31"/>
        <v>0</v>
      </c>
      <c r="H681" s="79">
        <v>30</v>
      </c>
      <c r="I681" s="79">
        <v>180</v>
      </c>
      <c r="J681" s="80"/>
      <c r="K681" s="81">
        <f t="shared" si="32"/>
        <v>0</v>
      </c>
      <c r="L681" s="44"/>
      <c r="M681" s="45"/>
    </row>
    <row r="682" spans="1:186" s="100" customFormat="1" ht="31.2">
      <c r="A682" s="127"/>
      <c r="B682" s="103" t="s">
        <v>2050</v>
      </c>
      <c r="C682" s="47" t="s">
        <v>2051</v>
      </c>
      <c r="D682" s="104" t="s">
        <v>2052</v>
      </c>
      <c r="E682" s="49">
        <v>31.943293530461833</v>
      </c>
      <c r="F682" s="50">
        <f t="shared" si="30"/>
        <v>0</v>
      </c>
      <c r="G682" s="40">
        <f t="shared" si="31"/>
        <v>0</v>
      </c>
      <c r="H682" s="51">
        <v>25</v>
      </c>
      <c r="I682" s="51">
        <v>150</v>
      </c>
      <c r="J682" s="52"/>
      <c r="K682" s="43">
        <f t="shared" si="32"/>
        <v>0</v>
      </c>
      <c r="L682" s="44"/>
      <c r="M682" s="45"/>
    </row>
    <row r="683" spans="1:186" s="100" customFormat="1" ht="31.8" thickBot="1">
      <c r="A683" s="128"/>
      <c r="B683" s="105" t="s">
        <v>2053</v>
      </c>
      <c r="C683" s="54" t="s">
        <v>2054</v>
      </c>
      <c r="D683" s="106" t="s">
        <v>2055</v>
      </c>
      <c r="E683" s="56">
        <v>26.353217162631015</v>
      </c>
      <c r="F683" s="57">
        <f t="shared" si="30"/>
        <v>0</v>
      </c>
      <c r="G683" s="58">
        <f t="shared" si="31"/>
        <v>0</v>
      </c>
      <c r="H683" s="59">
        <v>10</v>
      </c>
      <c r="I683" s="59">
        <v>40</v>
      </c>
      <c r="J683" s="60"/>
      <c r="K683" s="61">
        <f t="shared" si="32"/>
        <v>0</v>
      </c>
      <c r="L683" s="44"/>
      <c r="M683" s="45"/>
    </row>
    <row r="684" spans="1:186" ht="14.4"/>
  </sheetData>
  <sheetProtection formatColumns="0" autoFilter="0"/>
  <protectedRanges>
    <protectedRange sqref="F4:G683" name="Range2"/>
    <protectedRange sqref="J4:J683" name="Range1"/>
  </protectedRanges>
  <autoFilter ref="J3:J683" xr:uid="{06E9F214-5C6B-4417-B3F6-F436FA028429}"/>
  <mergeCells count="58">
    <mergeCell ref="A649:A654"/>
    <mergeCell ref="A655:A660"/>
    <mergeCell ref="A661:A670"/>
    <mergeCell ref="A671:A680"/>
    <mergeCell ref="A681:A683"/>
    <mergeCell ref="A639:A648"/>
    <mergeCell ref="A540:A545"/>
    <mergeCell ref="A546:A560"/>
    <mergeCell ref="A561:A571"/>
    <mergeCell ref="A572:A582"/>
    <mergeCell ref="A583:A593"/>
    <mergeCell ref="A594:A598"/>
    <mergeCell ref="A599:A602"/>
    <mergeCell ref="A605:A608"/>
    <mergeCell ref="A609:A618"/>
    <mergeCell ref="A619:A632"/>
    <mergeCell ref="A633:A638"/>
    <mergeCell ref="A530:A539"/>
    <mergeCell ref="A353:A363"/>
    <mergeCell ref="A364:A368"/>
    <mergeCell ref="A369:A370"/>
    <mergeCell ref="A371:A372"/>
    <mergeCell ref="A373:A382"/>
    <mergeCell ref="A383:A391"/>
    <mergeCell ref="A392:A402"/>
    <mergeCell ref="A403:A419"/>
    <mergeCell ref="A420:A463"/>
    <mergeCell ref="A465:A505"/>
    <mergeCell ref="A506:A529"/>
    <mergeCell ref="A322:A352"/>
    <mergeCell ref="A233:A234"/>
    <mergeCell ref="A235:A240"/>
    <mergeCell ref="A241:A245"/>
    <mergeCell ref="A246:A250"/>
    <mergeCell ref="A251:A257"/>
    <mergeCell ref="A258:A270"/>
    <mergeCell ref="A271:A273"/>
    <mergeCell ref="A274:A283"/>
    <mergeCell ref="A284:A294"/>
    <mergeCell ref="A295:A306"/>
    <mergeCell ref="A307:A321"/>
    <mergeCell ref="A231:A232"/>
    <mergeCell ref="A148:A149"/>
    <mergeCell ref="A150:A151"/>
    <mergeCell ref="A152:A157"/>
    <mergeCell ref="A158:A170"/>
    <mergeCell ref="A171:A174"/>
    <mergeCell ref="A175:A188"/>
    <mergeCell ref="A189:A197"/>
    <mergeCell ref="A198:A208"/>
    <mergeCell ref="A209:A214"/>
    <mergeCell ref="A215:A224"/>
    <mergeCell ref="A225:A230"/>
    <mergeCell ref="A2:B2"/>
    <mergeCell ref="A4:A16"/>
    <mergeCell ref="A17:A86"/>
    <mergeCell ref="A87:A95"/>
    <mergeCell ref="A96:A147"/>
  </mergeCells>
  <conditionalFormatting sqref="F4:F683">
    <cfRule type="cellIs" dxfId="1" priority="1" operator="notEqual">
      <formula>$F$2</formula>
    </cfRule>
  </conditionalFormatting>
  <conditionalFormatting sqref="G4:G683">
    <cfRule type="cellIs" dxfId="0" priority="2" operator="notEqual">
      <formula>$F$2*$E4</formula>
    </cfRule>
  </conditionalFormatting>
  <pageMargins left="0.25" right="0.25" top="0.75" bottom="0.75" header="0.3" footer="0.3"/>
  <pageSetup scale="54" fitToHeight="0" orientation="portrait" r:id="rId1"/>
  <headerFooter alignWithMargins="0">
    <oddHeader>&amp;LPVC S40 FITTINGS
Subject to change without notice&amp;RPVC S40 FITTINGS
&amp;P of &amp;N</oddHeader>
    <oddFooter>&amp;LAlro Products International
sales@alroproducts.com&amp;C 2348 Linden Blvd, Brooklyn, NY 11208
www.alroproducts.com&amp;RTel: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 SCH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Ivan Garcia</cp:lastModifiedBy>
  <dcterms:created xsi:type="dcterms:W3CDTF">2025-02-19T16:32:55Z</dcterms:created>
  <dcterms:modified xsi:type="dcterms:W3CDTF">2025-10-09T16:49:07Z</dcterms:modified>
</cp:coreProperties>
</file>