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5D612AE9-2E23-44B9-9CF7-675CE0E903BD}" xr6:coauthVersionLast="47" xr6:coauthVersionMax="47" xr10:uidLastSave="{00000000-0000-0000-0000-000000000000}"/>
  <bookViews>
    <workbookView xWindow="855" yWindow="630" windowWidth="27450" windowHeight="14505" xr2:uid="{FAB9B1A6-D663-4E1C-8296-AA5BAEBC0A53}"/>
  </bookViews>
  <sheets>
    <sheet name="Brass Nipples " sheetId="1" r:id="rId1"/>
  </sheets>
  <definedNames>
    <definedName name="_xlnm._FilterDatabase" localSheetId="0" hidden="1">'Brass Nipples '!$I$3:$I$140</definedName>
    <definedName name="_xlnm.Print_Area" localSheetId="0">'Brass Nipples '!$B$1:$I$140</definedName>
    <definedName name="_xlnm.Print_Titles" localSheetId="0">'Brass Nipples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1" l="1"/>
  <c r="F84" i="1" s="1"/>
  <c r="J84" i="1" s="1"/>
  <c r="E109" i="1" l="1"/>
  <c r="F109" i="1" s="1"/>
  <c r="J109" i="1" s="1"/>
  <c r="E9" i="1"/>
  <c r="F9" i="1" s="1"/>
  <c r="J9" i="1" s="1"/>
  <c r="E13" i="1"/>
  <c r="E17" i="1"/>
  <c r="F17" i="1" s="1"/>
  <c r="J17" i="1" s="1"/>
  <c r="E45" i="1"/>
  <c r="F45" i="1" s="1"/>
  <c r="J45" i="1" s="1"/>
  <c r="E73" i="1"/>
  <c r="E85" i="1"/>
  <c r="F85" i="1" s="1"/>
  <c r="J85" i="1" s="1"/>
  <c r="E26" i="1"/>
  <c r="F26" i="1" s="1"/>
  <c r="J26" i="1" s="1"/>
  <c r="E38" i="1"/>
  <c r="E62" i="1"/>
  <c r="F62" i="1" s="1"/>
  <c r="J62" i="1" s="1"/>
  <c r="E66" i="1"/>
  <c r="F66" i="1" s="1"/>
  <c r="J66" i="1" s="1"/>
  <c r="E78" i="1"/>
  <c r="F78" i="1" s="1"/>
  <c r="J78" i="1" s="1"/>
  <c r="E7" i="1"/>
  <c r="F7" i="1" s="1"/>
  <c r="J7" i="1" s="1"/>
  <c r="E31" i="1"/>
  <c r="E43" i="1"/>
  <c r="F43" i="1" s="1"/>
  <c r="J43" i="1" s="1"/>
  <c r="E55" i="1"/>
  <c r="F55" i="1" s="1"/>
  <c r="J55" i="1" s="1"/>
  <c r="E59" i="1"/>
  <c r="F59" i="1" s="1"/>
  <c r="J59" i="1" s="1"/>
  <c r="E63" i="1"/>
  <c r="F63" i="1" s="1"/>
  <c r="J63" i="1" s="1"/>
  <c r="E87" i="1"/>
  <c r="F87" i="1" s="1"/>
  <c r="J87" i="1" s="1"/>
  <c r="E20" i="1"/>
  <c r="F20" i="1" s="1"/>
  <c r="J20" i="1" s="1"/>
  <c r="E28" i="1"/>
  <c r="F28" i="1" s="1"/>
  <c r="J28" i="1" s="1"/>
  <c r="E36" i="1"/>
  <c r="F36" i="1" s="1"/>
  <c r="J36" i="1" s="1"/>
  <c r="E48" i="1"/>
  <c r="F48" i="1" s="1"/>
  <c r="J48" i="1" s="1"/>
  <c r="E52" i="1"/>
  <c r="F52" i="1" s="1"/>
  <c r="J52" i="1" s="1"/>
  <c r="E104" i="1"/>
  <c r="F104" i="1" s="1"/>
  <c r="J104" i="1" s="1"/>
  <c r="E128" i="1"/>
  <c r="F128" i="1" s="1"/>
  <c r="J128" i="1" s="1"/>
  <c r="E132" i="1"/>
  <c r="F132" i="1" s="1"/>
  <c r="J132" i="1" s="1"/>
  <c r="E136" i="1"/>
  <c r="F136" i="1" s="1"/>
  <c r="J136" i="1" s="1"/>
  <c r="E93" i="1"/>
  <c r="F93" i="1" s="1"/>
  <c r="J93" i="1" s="1"/>
  <c r="E125" i="1"/>
  <c r="F125" i="1" s="1"/>
  <c r="E129" i="1"/>
  <c r="F129" i="1" s="1"/>
  <c r="J129" i="1" s="1"/>
  <c r="E114" i="1"/>
  <c r="F114" i="1" s="1"/>
  <c r="J114" i="1" s="1"/>
  <c r="E118" i="1"/>
  <c r="F118" i="1" s="1"/>
  <c r="J118" i="1" s="1"/>
  <c r="E122" i="1"/>
  <c r="F122" i="1" s="1"/>
  <c r="J122" i="1" s="1"/>
  <c r="E76" i="1"/>
  <c r="F76" i="1" s="1"/>
  <c r="J76" i="1" s="1"/>
  <c r="E10" i="1"/>
  <c r="F10" i="1" s="1"/>
  <c r="J10" i="1" s="1"/>
  <c r="E29" i="1"/>
  <c r="F29" i="1" s="1"/>
  <c r="J29" i="1" s="1"/>
  <c r="E39" i="1"/>
  <c r="F39" i="1" s="1"/>
  <c r="J39" i="1" s="1"/>
  <c r="E46" i="1"/>
  <c r="F46" i="1" s="1"/>
  <c r="J46" i="1" s="1"/>
  <c r="E57" i="1"/>
  <c r="F57" i="1" s="1"/>
  <c r="J57" i="1" s="1"/>
  <c r="E81" i="1"/>
  <c r="F81" i="1" s="1"/>
  <c r="J81" i="1" s="1"/>
  <c r="E22" i="1"/>
  <c r="F22" i="1" s="1"/>
  <c r="J22" i="1" s="1"/>
  <c r="E67" i="1"/>
  <c r="F67" i="1" s="1"/>
  <c r="J67" i="1" s="1"/>
  <c r="E74" i="1"/>
  <c r="F74" i="1" s="1"/>
  <c r="J74" i="1" s="1"/>
  <c r="E15" i="1"/>
  <c r="F15" i="1" s="1"/>
  <c r="J15" i="1" s="1"/>
  <c r="E64" i="1"/>
  <c r="F64" i="1" s="1"/>
  <c r="J64" i="1" s="1"/>
  <c r="E71" i="1"/>
  <c r="F71" i="1" s="1"/>
  <c r="J71" i="1" s="1"/>
  <c r="E58" i="1"/>
  <c r="F58" i="1" s="1"/>
  <c r="E19" i="1"/>
  <c r="F19" i="1" s="1"/>
  <c r="J19" i="1" s="1"/>
  <c r="E33" i="1"/>
  <c r="F33" i="1" s="1"/>
  <c r="J33" i="1" s="1"/>
  <c r="E47" i="1"/>
  <c r="F47" i="1" s="1"/>
  <c r="J47" i="1" s="1"/>
  <c r="E12" i="1"/>
  <c r="F12" i="1" s="1"/>
  <c r="J12" i="1" s="1"/>
  <c r="E44" i="1"/>
  <c r="F44" i="1" s="1"/>
  <c r="J44" i="1" s="1"/>
  <c r="E68" i="1"/>
  <c r="F68" i="1" s="1"/>
  <c r="J68" i="1" s="1"/>
  <c r="E41" i="1"/>
  <c r="F41" i="1" s="1"/>
  <c r="J41" i="1" s="1"/>
  <c r="E65" i="1"/>
  <c r="E111" i="1"/>
  <c r="F111" i="1" s="1"/>
  <c r="J111" i="1" s="1"/>
  <c r="E135" i="1"/>
  <c r="F135" i="1" s="1"/>
  <c r="J135" i="1" s="1"/>
  <c r="E16" i="1"/>
  <c r="F16" i="1" s="1"/>
  <c r="E14" i="1"/>
  <c r="F14" i="1" s="1"/>
  <c r="J14" i="1" s="1"/>
  <c r="E23" i="1"/>
  <c r="F23" i="1" s="1"/>
  <c r="J23" i="1" s="1"/>
  <c r="E5" i="1"/>
  <c r="F5" i="1" s="1"/>
  <c r="J5" i="1" s="1"/>
  <c r="E21" i="1"/>
  <c r="F21" i="1" s="1"/>
  <c r="J21" i="1" s="1"/>
  <c r="E80" i="1"/>
  <c r="F80" i="1" s="1"/>
  <c r="J80" i="1" s="1"/>
  <c r="E35" i="1"/>
  <c r="F35" i="1" s="1"/>
  <c r="J35" i="1" s="1"/>
  <c r="F73" i="1"/>
  <c r="J73" i="1" s="1"/>
  <c r="E42" i="1"/>
  <c r="F42" i="1" s="1"/>
  <c r="E24" i="1"/>
  <c r="F24" i="1" s="1"/>
  <c r="J24" i="1" s="1"/>
  <c r="F31" i="1"/>
  <c r="J31" i="1" s="1"/>
  <c r="E40" i="1"/>
  <c r="F40" i="1" s="1"/>
  <c r="J40" i="1" s="1"/>
  <c r="E49" i="1"/>
  <c r="F49" i="1" s="1"/>
  <c r="J49" i="1" s="1"/>
  <c r="F38" i="1"/>
  <c r="J38" i="1" s="1"/>
  <c r="E61" i="1"/>
  <c r="F61" i="1" s="1"/>
  <c r="J61" i="1" s="1"/>
  <c r="E4" i="1"/>
  <c r="F4" i="1" s="1"/>
  <c r="J4" i="1" s="1"/>
  <c r="E69" i="1"/>
  <c r="F69" i="1" s="1"/>
  <c r="J69" i="1" s="1"/>
  <c r="E54" i="1"/>
  <c r="F54" i="1" s="1"/>
  <c r="J54" i="1" s="1"/>
  <c r="E50" i="1"/>
  <c r="F50" i="1" s="1"/>
  <c r="J50" i="1" s="1"/>
  <c r="E92" i="1"/>
  <c r="F92" i="1" s="1"/>
  <c r="J92" i="1" s="1"/>
  <c r="E99" i="1"/>
  <c r="F99" i="1" s="1"/>
  <c r="J99" i="1" s="1"/>
  <c r="E139" i="1"/>
  <c r="F139" i="1" s="1"/>
  <c r="J139" i="1" s="1"/>
  <c r="E146" i="1"/>
  <c r="F146" i="1" s="1"/>
  <c r="J146" i="1" s="1"/>
  <c r="E106" i="1"/>
  <c r="F106" i="1" s="1"/>
  <c r="E113" i="1"/>
  <c r="F113" i="1" s="1"/>
  <c r="J113" i="1" s="1"/>
  <c r="E120" i="1"/>
  <c r="F120" i="1" s="1"/>
  <c r="J120" i="1" s="1"/>
  <c r="E127" i="1"/>
  <c r="F127" i="1" s="1"/>
  <c r="J127" i="1" s="1"/>
  <c r="E94" i="1"/>
  <c r="F94" i="1" s="1"/>
  <c r="J94" i="1" s="1"/>
  <c r="E101" i="1"/>
  <c r="F101" i="1" s="1"/>
  <c r="J101" i="1" s="1"/>
  <c r="E108" i="1"/>
  <c r="F108" i="1" s="1"/>
  <c r="J108" i="1" s="1"/>
  <c r="E134" i="1"/>
  <c r="F134" i="1" s="1"/>
  <c r="E141" i="1"/>
  <c r="F141" i="1" s="1"/>
  <c r="E82" i="1"/>
  <c r="F82" i="1" s="1"/>
  <c r="J82" i="1" s="1"/>
  <c r="E89" i="1"/>
  <c r="F89" i="1" s="1"/>
  <c r="J89" i="1" s="1"/>
  <c r="E96" i="1"/>
  <c r="F96" i="1" s="1"/>
  <c r="J96" i="1" s="1"/>
  <c r="E115" i="1"/>
  <c r="F115" i="1" s="1"/>
  <c r="J115" i="1" s="1"/>
  <c r="E143" i="1"/>
  <c r="F143" i="1" s="1"/>
  <c r="J143" i="1" s="1"/>
  <c r="E103" i="1"/>
  <c r="F103" i="1" s="1"/>
  <c r="J103" i="1" s="1"/>
  <c r="E110" i="1"/>
  <c r="F110" i="1" s="1"/>
  <c r="J110" i="1" s="1"/>
  <c r="E117" i="1"/>
  <c r="F117" i="1" s="1"/>
  <c r="J117" i="1" s="1"/>
  <c r="E91" i="1"/>
  <c r="F91" i="1" s="1"/>
  <c r="J91" i="1" s="1"/>
  <c r="E98" i="1"/>
  <c r="F98" i="1" s="1"/>
  <c r="J98" i="1" s="1"/>
  <c r="E124" i="1"/>
  <c r="F124" i="1" s="1"/>
  <c r="J124" i="1" s="1"/>
  <c r="E131" i="1"/>
  <c r="F131" i="1" s="1"/>
  <c r="J131" i="1" s="1"/>
  <c r="E138" i="1"/>
  <c r="F138" i="1" s="1"/>
  <c r="J138" i="1" s="1"/>
  <c r="E145" i="1"/>
  <c r="F145" i="1" s="1"/>
  <c r="J145" i="1" s="1"/>
  <c r="E11" i="1"/>
  <c r="F11" i="1" s="1"/>
  <c r="J11" i="1" s="1"/>
  <c r="E30" i="1"/>
  <c r="F30" i="1" s="1"/>
  <c r="E37" i="1"/>
  <c r="F37" i="1" s="1"/>
  <c r="J37" i="1" s="1"/>
  <c r="E56" i="1"/>
  <c r="F56" i="1" s="1"/>
  <c r="J56" i="1" s="1"/>
  <c r="E51" i="1"/>
  <c r="F51" i="1" s="1"/>
  <c r="J51" i="1" s="1"/>
  <c r="E70" i="1"/>
  <c r="F70" i="1" s="1"/>
  <c r="E77" i="1"/>
  <c r="F77" i="1" s="1"/>
  <c r="J77" i="1" s="1"/>
  <c r="E72" i="1"/>
  <c r="F72" i="1" s="1"/>
  <c r="J72" i="1" s="1"/>
  <c r="E8" i="1"/>
  <c r="F8" i="1" s="1"/>
  <c r="J8" i="1" s="1"/>
  <c r="F13" i="1"/>
  <c r="J13" i="1" s="1"/>
  <c r="E27" i="1"/>
  <c r="F27" i="1" s="1"/>
  <c r="J27" i="1" s="1"/>
  <c r="E34" i="1"/>
  <c r="F34" i="1" s="1"/>
  <c r="J34" i="1" s="1"/>
  <c r="E53" i="1"/>
  <c r="F53" i="1" s="1"/>
  <c r="J53" i="1" s="1"/>
  <c r="E60" i="1"/>
  <c r="F60" i="1" s="1"/>
  <c r="J60" i="1" s="1"/>
  <c r="F65" i="1"/>
  <c r="J65" i="1" s="1"/>
  <c r="E79" i="1"/>
  <c r="F79" i="1" s="1"/>
  <c r="J79" i="1" s="1"/>
  <c r="E86" i="1"/>
  <c r="F86" i="1" s="1"/>
  <c r="J86" i="1" s="1"/>
  <c r="E105" i="1"/>
  <c r="F105" i="1" s="1"/>
  <c r="J105" i="1" s="1"/>
  <c r="E112" i="1"/>
  <c r="F112" i="1" s="1"/>
  <c r="J112" i="1" s="1"/>
  <c r="E119" i="1"/>
  <c r="F119" i="1" s="1"/>
  <c r="J119" i="1" s="1"/>
  <c r="E126" i="1"/>
  <c r="F126" i="1" s="1"/>
  <c r="J126" i="1" s="1"/>
  <c r="E75" i="1"/>
  <c r="F75" i="1" s="1"/>
  <c r="J75" i="1" s="1"/>
  <c r="E18" i="1"/>
  <c r="F18" i="1" s="1"/>
  <c r="J18" i="1" s="1"/>
  <c r="E6" i="1"/>
  <c r="F6" i="1" s="1"/>
  <c r="J6" i="1" s="1"/>
  <c r="E25" i="1"/>
  <c r="F25" i="1" s="1"/>
  <c r="J25" i="1" s="1"/>
  <c r="E32" i="1"/>
  <c r="F32" i="1" s="1"/>
  <c r="J32" i="1" s="1"/>
  <c r="E100" i="1"/>
  <c r="F100" i="1" s="1"/>
  <c r="J100" i="1" s="1"/>
  <c r="E107" i="1"/>
  <c r="F107" i="1" s="1"/>
  <c r="J107" i="1" s="1"/>
  <c r="E133" i="1"/>
  <c r="F133" i="1" s="1"/>
  <c r="J133" i="1" s="1"/>
  <c r="E140" i="1"/>
  <c r="F140" i="1" s="1"/>
  <c r="J140" i="1" s="1"/>
  <c r="E147" i="1"/>
  <c r="F147" i="1" s="1"/>
  <c r="J147" i="1" s="1"/>
  <c r="E88" i="1"/>
  <c r="F88" i="1" s="1"/>
  <c r="J88" i="1" s="1"/>
  <c r="E121" i="1"/>
  <c r="F121" i="1" s="1"/>
  <c r="J121" i="1" s="1"/>
  <c r="E142" i="1"/>
  <c r="F142" i="1" s="1"/>
  <c r="J142" i="1" s="1"/>
  <c r="E95" i="1"/>
  <c r="F95" i="1" s="1"/>
  <c r="E102" i="1"/>
  <c r="F102" i="1" s="1"/>
  <c r="J102" i="1" s="1"/>
  <c r="E83" i="1"/>
  <c r="F83" i="1" s="1"/>
  <c r="E90" i="1"/>
  <c r="F90" i="1" s="1"/>
  <c r="J90" i="1" s="1"/>
  <c r="E97" i="1"/>
  <c r="F97" i="1" s="1"/>
  <c r="J97" i="1" s="1"/>
  <c r="E116" i="1"/>
  <c r="F116" i="1" s="1"/>
  <c r="E123" i="1"/>
  <c r="F123" i="1" s="1"/>
  <c r="J123" i="1" s="1"/>
  <c r="E130" i="1"/>
  <c r="F130" i="1" s="1"/>
  <c r="J130" i="1" s="1"/>
  <c r="E137" i="1"/>
  <c r="F137" i="1" s="1"/>
  <c r="J137" i="1" s="1"/>
  <c r="E144" i="1"/>
  <c r="F144" i="1" s="1"/>
  <c r="J144" i="1" s="1"/>
  <c r="L3" i="1" l="1"/>
</calcChain>
</file>

<file path=xl/sharedStrings.xml><?xml version="1.0" encoding="utf-8"?>
<sst xmlns="http://schemas.openxmlformats.org/spreadsheetml/2006/main" count="313" uniqueCount="278">
  <si>
    <t>Insert Your Quantity (Pieces)</t>
  </si>
  <si>
    <t>BN 080126</t>
  </si>
  <si>
    <t>Alro Part #</t>
  </si>
  <si>
    <t>BRASS NIPPLES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</si>
  <si>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</si>
  <si>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</si>
  <si>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</si>
  <si>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</si>
  <si>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</si>
  <si>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</si>
  <si>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</si>
  <si>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</si>
  <si>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P6179</t>
  </si>
  <si>
    <t>1/8xClose Brass Nipple</t>
  </si>
  <si>
    <t>P4595</t>
  </si>
  <si>
    <t>1/8x1-1/2 Brass Nipple</t>
  </si>
  <si>
    <t>P6241</t>
  </si>
  <si>
    <t>1/8x2 Brass Nipple</t>
  </si>
  <si>
    <t>P6188</t>
  </si>
  <si>
    <t>1/8x2-1/2 Brass Nipple</t>
  </si>
  <si>
    <t>P6180</t>
  </si>
  <si>
    <t>1/8x3 Brass Nipple</t>
  </si>
  <si>
    <t>P7419</t>
  </si>
  <si>
    <t>1/8x3-1/2 Brass Nipple</t>
  </si>
  <si>
    <t>P6189</t>
  </si>
  <si>
    <t>1/8x4 Brass Nipple</t>
  </si>
  <si>
    <t>P6330</t>
  </si>
  <si>
    <t>1/8x4-1/2 Brass Nipple</t>
  </si>
  <si>
    <t>P5275</t>
  </si>
  <si>
    <t>1/8x5 Brass Nipple</t>
  </si>
  <si>
    <t>P7632</t>
  </si>
  <si>
    <t>1/8x5-1/2 Brass Nipple</t>
  </si>
  <si>
    <t>P3938</t>
  </si>
  <si>
    <t>1/8x6 Brass Nipple</t>
  </si>
  <si>
    <t>P8558</t>
  </si>
  <si>
    <t>1/8x8 Brass Nipple</t>
  </si>
  <si>
    <t>P4416</t>
  </si>
  <si>
    <t>1/4xClose Brass Nipple</t>
  </si>
  <si>
    <t>P6148</t>
  </si>
  <si>
    <t>1/4x1-1/2 Brass Nipple</t>
  </si>
  <si>
    <t>P6190</t>
  </si>
  <si>
    <t>1/4x2 Brass Nipple</t>
  </si>
  <si>
    <t>P6175</t>
  </si>
  <si>
    <t>1/4x2-1/2 Brass Nipple</t>
  </si>
  <si>
    <t>P3531</t>
  </si>
  <si>
    <t>1/4x3 Brass Nipple</t>
  </si>
  <si>
    <t>P6191</t>
  </si>
  <si>
    <t>1/4x3-1/2 Brass Nipple</t>
  </si>
  <si>
    <t>P6192</t>
  </si>
  <si>
    <t>1/4x4 Brass Nipple</t>
  </si>
  <si>
    <t>P6193</t>
  </si>
  <si>
    <t>1/4x4-1/2 Brass Nipple</t>
  </si>
  <si>
    <t>P5274</t>
  </si>
  <si>
    <t>1/4x5 Brass Nipple</t>
  </si>
  <si>
    <t>P6194</t>
  </si>
  <si>
    <t>1/4x5-1/2 Brass Nipple</t>
  </si>
  <si>
    <t>P4350</t>
  </si>
  <si>
    <t>1/4x6 Brass Nipple</t>
  </si>
  <si>
    <t>P9061</t>
  </si>
  <si>
    <t>1/4x7 Brass Nipple</t>
  </si>
  <si>
    <t>P10744</t>
  </si>
  <si>
    <t>1/4x8 Brass Nipple</t>
  </si>
  <si>
    <t>P5690</t>
  </si>
  <si>
    <t>3/8xClose Brass Nipple</t>
  </si>
  <si>
    <t>P6139</t>
  </si>
  <si>
    <t>3/8x1-1/2 Brass Nipple</t>
  </si>
  <si>
    <t>P6140</t>
  </si>
  <si>
    <t>3/8x2 Brass Nipple</t>
  </si>
  <si>
    <t>P3818</t>
  </si>
  <si>
    <t>3/8x2-1/2 Brass Nipple</t>
  </si>
  <si>
    <t>P5508</t>
  </si>
  <si>
    <t>3/8x3 Brass Nipple</t>
  </si>
  <si>
    <t>P6195</t>
  </si>
  <si>
    <t>3/8x3-1/2 Brass Nipple</t>
  </si>
  <si>
    <t>P6181</t>
  </si>
  <si>
    <t>3/8x4 Brass Nipple</t>
  </si>
  <si>
    <t>P6196</t>
  </si>
  <si>
    <t>3/8x4-1/2 Brass Nipple</t>
  </si>
  <si>
    <t>P6197</t>
  </si>
  <si>
    <t>3/8x5 Brass Nipple</t>
  </si>
  <si>
    <t>P6198</t>
  </si>
  <si>
    <t>3/8x5-1/2 Brass Nipple</t>
  </si>
  <si>
    <t>P6199</t>
  </si>
  <si>
    <t>3/8x6 Brass Nipple</t>
  </si>
  <si>
    <t>P4192</t>
  </si>
  <si>
    <t>1/2xClose Brass Nipple</t>
  </si>
  <si>
    <t>P4193</t>
  </si>
  <si>
    <t>1/2x1-1/2 Brass Nipple</t>
  </si>
  <si>
    <t>P4635</t>
  </si>
  <si>
    <t>1/2x2 Brass Nipple</t>
  </si>
  <si>
    <t>P3570</t>
  </si>
  <si>
    <t>1/2x2-1/2 Brass Nipple</t>
  </si>
  <si>
    <t>P5189</t>
  </si>
  <si>
    <t>1/2x3 Brass Nipple</t>
  </si>
  <si>
    <t>P4636</t>
  </si>
  <si>
    <t>1/2x3-1/2 Brass Nipple</t>
  </si>
  <si>
    <t>P4637</t>
  </si>
  <si>
    <t>1/2x4 Brass Nipple</t>
  </si>
  <si>
    <t>P6200</t>
  </si>
  <si>
    <t>1/2x4-1/2 Brass Nipple</t>
  </si>
  <si>
    <t>P6201</t>
  </si>
  <si>
    <t>1/2x5 Brass Nipple</t>
  </si>
  <si>
    <t>P3664</t>
  </si>
  <si>
    <t>1/2x5-1/2 Brass Nipple</t>
  </si>
  <si>
    <t>P3665</t>
  </si>
  <si>
    <t>1/2x6 Brass Nipple</t>
  </si>
  <si>
    <t>P9043</t>
  </si>
  <si>
    <t>1/2x7 Brass Nipple</t>
  </si>
  <si>
    <t>P8613</t>
  </si>
  <si>
    <t>1/2x8 Brass Nipple</t>
  </si>
  <si>
    <t>P8789</t>
  </si>
  <si>
    <t>1/2x10 Brass Nipple</t>
  </si>
  <si>
    <t>P9503</t>
  </si>
  <si>
    <t>1/2x12 Brass Nipple</t>
  </si>
  <si>
    <t>P4194</t>
  </si>
  <si>
    <t>3/4xClose Brass Nipple</t>
  </si>
  <si>
    <t>P4195</t>
  </si>
  <si>
    <t>3/4x1-1/2 Brass Nipple</t>
  </si>
  <si>
    <t>P3135</t>
  </si>
  <si>
    <t>3/4x2 Brass Nipple</t>
  </si>
  <si>
    <t>P3666</t>
  </si>
  <si>
    <t>3/4x2-1/2 Brass Nipple</t>
  </si>
  <si>
    <t>P4638</t>
  </si>
  <si>
    <t>3/4x3 Brass Nipple</t>
  </si>
  <si>
    <t>P5190</t>
  </si>
  <si>
    <t>3/4x3-1/2 Brass Nipple</t>
  </si>
  <si>
    <t>P5730</t>
  </si>
  <si>
    <t>3/4x4 Brass Nipple</t>
  </si>
  <si>
    <t>P6141</t>
  </si>
  <si>
    <t>3/4x4-1/2 Brass Nipple</t>
  </si>
  <si>
    <t>P6202</t>
  </si>
  <si>
    <t>3/4x5 Brass Nipple</t>
  </si>
  <si>
    <t>P6203</t>
  </si>
  <si>
    <t>3/4x5-1/2 Brass Nipple</t>
  </si>
  <si>
    <t>P5191</t>
  </si>
  <si>
    <t>3/4x6 Brass Nipple</t>
  </si>
  <si>
    <t>P6142</t>
  </si>
  <si>
    <t>1xClose Brass Nipple</t>
  </si>
  <si>
    <t>P6149</t>
  </si>
  <si>
    <t>1x2 Brass Nipple</t>
  </si>
  <si>
    <t>P6204</t>
  </si>
  <si>
    <t>1x2-1/2 Brass Nipple</t>
  </si>
  <si>
    <t>P6205</t>
  </si>
  <si>
    <t>1x3 Brass Nipple</t>
  </si>
  <si>
    <t>P6206</t>
  </si>
  <si>
    <t>1x3-1/2 Brass Nipple</t>
  </si>
  <si>
    <t>P6207</t>
  </si>
  <si>
    <t>1x4 Brass Nipple</t>
  </si>
  <si>
    <t>P6150</t>
  </si>
  <si>
    <t>1x4-1/2 Brass Nipple</t>
  </si>
  <si>
    <t>P6208</t>
  </si>
  <si>
    <t>1x5 Brass Nipple</t>
  </si>
  <si>
    <t>P6209</t>
  </si>
  <si>
    <t>1x5-1/2 Brass Nipple</t>
  </si>
  <si>
    <t>P6210</t>
  </si>
  <si>
    <t>1x6 Brass Nipple</t>
  </si>
  <si>
    <t>P8520</t>
  </si>
  <si>
    <t>1x7 Brass Nipple</t>
  </si>
  <si>
    <t>P8521</t>
  </si>
  <si>
    <t>1x8 Brass Nipple</t>
  </si>
  <si>
    <t>P5192</t>
  </si>
  <si>
    <t>1-1/4xClose Brass Nipple</t>
  </si>
  <si>
    <t>P5193</t>
  </si>
  <si>
    <t>1-1/4x2 Brass Nipple</t>
  </si>
  <si>
    <t>P6211</t>
  </si>
  <si>
    <t>1-1/4x2-1/2 Brass Nipple</t>
  </si>
  <si>
    <t>P5194</t>
  </si>
  <si>
    <t>1-1/4x3 Brass Nipple</t>
  </si>
  <si>
    <t>P6212</t>
  </si>
  <si>
    <t>1-1/4x3-1/2 Brass Nipple</t>
  </si>
  <si>
    <t>P5195</t>
  </si>
  <si>
    <t>1-1/4x4 Brass Nipple</t>
  </si>
  <si>
    <t>P6213</t>
  </si>
  <si>
    <t>1-1/4x4-1/2 Brass Nipple</t>
  </si>
  <si>
    <t>P6214</t>
  </si>
  <si>
    <t>1-1/4x5 Brass Nipple</t>
  </si>
  <si>
    <t>P7469</t>
  </si>
  <si>
    <t>1-1/4x5-1/2 Brass Nipple</t>
  </si>
  <si>
    <t>P5196</t>
  </si>
  <si>
    <t>1-1/4x6 Brass Nipple</t>
  </si>
  <si>
    <t>P7858</t>
  </si>
  <si>
    <t>1-1/4x7 Brass Nipple</t>
  </si>
  <si>
    <t>P6143</t>
  </si>
  <si>
    <t>1-1/2xClose Brass Nipple</t>
  </si>
  <si>
    <t>P6215</t>
  </si>
  <si>
    <t>1-1/2x2 Brass Nipple</t>
  </si>
  <si>
    <t>P6216</t>
  </si>
  <si>
    <t>1-1/2x2-1/2 Brass Nipple</t>
  </si>
  <si>
    <t>P6217</t>
  </si>
  <si>
    <t>1-1/2x3 Brass Nipple</t>
  </si>
  <si>
    <t>P6218</t>
  </si>
  <si>
    <t>1-1/2x3-1/2 Brass Nipple</t>
  </si>
  <si>
    <t>P6219</t>
  </si>
  <si>
    <t>1-1/2x4 Brass Nipple</t>
  </si>
  <si>
    <t>P6220</t>
  </si>
  <si>
    <t>1-1/2x4-1/2 Brass Nipple</t>
  </si>
  <si>
    <t>P6221</t>
  </si>
  <si>
    <t>1-1/2x5 Brass Nipple</t>
  </si>
  <si>
    <t>P6300</t>
  </si>
  <si>
    <t>1-1/2x5-1/2 Brass Nipple</t>
  </si>
  <si>
    <t>P6151</t>
  </si>
  <si>
    <t>1-1/2x6 Brass Nipple</t>
  </si>
  <si>
    <t>P6144</t>
  </si>
  <si>
    <t>2xClose Brass Nipple</t>
  </si>
  <si>
    <t>P6222</t>
  </si>
  <si>
    <t>2x2-1/2 Brass Nipple</t>
  </si>
  <si>
    <t>P6223</t>
  </si>
  <si>
    <t>2x3 Brass Nipple</t>
  </si>
  <si>
    <t>P6224</t>
  </si>
  <si>
    <t>2x3-1/2 Brass Nipple</t>
  </si>
  <si>
    <t>P6225</t>
  </si>
  <si>
    <t>2x4 Brass Nipple</t>
  </si>
  <si>
    <t>P6226</t>
  </si>
  <si>
    <t>2x4-1/2 Brass Nipple</t>
  </si>
  <si>
    <t>P6227</t>
  </si>
  <si>
    <t>2x5 Brass Nipple</t>
  </si>
  <si>
    <t>P6228</t>
  </si>
  <si>
    <t>2x5-1/2 Brass Nipple</t>
  </si>
  <si>
    <t>P6177</t>
  </si>
  <si>
    <t>2x6 Brass Nipple</t>
  </si>
  <si>
    <t>P6173</t>
  </si>
  <si>
    <t>2-1/2xClose Brass Nipple</t>
  </si>
  <si>
    <t>P6263</t>
  </si>
  <si>
    <t>2-1/2x3 Brass Nipple</t>
  </si>
  <si>
    <t>P8117</t>
  </si>
  <si>
    <t>2-1/2x3-1/2 Brass Nipple</t>
  </si>
  <si>
    <t>P8120</t>
  </si>
  <si>
    <t>2-1/2x4 Brass Nipple</t>
  </si>
  <si>
    <t>P8121</t>
  </si>
  <si>
    <t>2-1/2x4-1/2 Brass Nipple</t>
  </si>
  <si>
    <t>P8122</t>
  </si>
  <si>
    <t>2-1/2x5 Brass Nipple</t>
  </si>
  <si>
    <t>P8123</t>
  </si>
  <si>
    <t>2-1/2x5-1/2 Brass Nipple</t>
  </si>
  <si>
    <t>P6174</t>
  </si>
  <si>
    <t>2-1/2x6 Brass Nipple</t>
  </si>
  <si>
    <t>P7744</t>
  </si>
  <si>
    <t>3xClose Brass Nipple</t>
  </si>
  <si>
    <t>P8124</t>
  </si>
  <si>
    <t>3x3 Brass Nipple</t>
  </si>
  <si>
    <t>P7745</t>
  </si>
  <si>
    <t>3x3-1/2 Brass Nipple</t>
  </si>
  <si>
    <t>P7746</t>
  </si>
  <si>
    <t>3x4 Brass Nipple</t>
  </si>
  <si>
    <t>P7751</t>
  </si>
  <si>
    <t>3x4-1/2 Brass Nipple</t>
  </si>
  <si>
    <t>P7753</t>
  </si>
  <si>
    <t>3x5 Brass Nipple</t>
  </si>
  <si>
    <t>P7755</t>
  </si>
  <si>
    <t>3x5-1/2 Brass Nipple</t>
  </si>
  <si>
    <t>P7750</t>
  </si>
  <si>
    <t>3x6 Brass Nipple</t>
  </si>
  <si>
    <t>P7756</t>
  </si>
  <si>
    <t>4xClose Brass Nipple</t>
  </si>
  <si>
    <t>P8126</t>
  </si>
  <si>
    <t>4x4 Brass Nipple</t>
  </si>
  <si>
    <t>P8127</t>
  </si>
  <si>
    <t>4x4-1/2 Brass Nipple</t>
  </si>
  <si>
    <t>P8128</t>
  </si>
  <si>
    <t>4x5 Brass Nipple</t>
  </si>
  <si>
    <t>P8129</t>
  </si>
  <si>
    <t>4x5-1/2 Brass Nipple</t>
  </si>
  <si>
    <t>P8130</t>
  </si>
  <si>
    <t>4x6 Brass Nipple</t>
  </si>
  <si>
    <t>ASSORTMENTS (CL TO 6)</t>
  </si>
  <si>
    <t>P12859</t>
  </si>
  <si>
    <t>1/2 Brass Assort. Nipple (Single Run)</t>
  </si>
  <si>
    <t>P12860</t>
  </si>
  <si>
    <t>3/4 Brass Assort. Nipple (Single Run)</t>
  </si>
  <si>
    <t>P12861</t>
  </si>
  <si>
    <t>1 Brass Assort. Nipple (Single Run)</t>
  </si>
  <si>
    <t>P12863</t>
  </si>
  <si>
    <t>1-1/4 Brass Assort. Nipple (Single Run)</t>
  </si>
  <si>
    <t>P12868</t>
  </si>
  <si>
    <t>1-1/2 Brass Assort. Nipple (Single Run)</t>
  </si>
  <si>
    <t>P12869</t>
  </si>
  <si>
    <t>2 Brass Assort. Nipple (Single Run)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</si>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</sst>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  <numFmt numFmtId="167" formatCode="&quot;$&quot;#,##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4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" fontId="2" fillId="0" borderId="4" xfId="0" applyNumberFormat="1" applyFont="1" applyBorder="1" applyAlignment="1" applyProtection="1">
      <alignment horizontal="center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164" fontId="5" fillId="0" borderId="7" xfId="0" applyNumberFormat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3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2" fillId="0" borderId="9" xfId="0" applyFont="1" applyBorder="1" applyProtection="1">
      <protection hidden="1"/>
    </xf>
    <xf numFmtId="2" fontId="2" fillId="0" borderId="14" xfId="0" applyNumberFormat="1" applyFont="1" applyBorder="1" applyAlignment="1" applyProtection="1">
      <alignment horizontal="center"/>
      <protection hidden="1"/>
    </xf>
    <xf numFmtId="0" fontId="2" fillId="0" borderId="15" xfId="0" quotePrefix="1" applyFont="1" applyBorder="1" applyAlignment="1" applyProtection="1">
      <alignment horizontal="left"/>
      <protection hidden="1"/>
    </xf>
    <xf numFmtId="164" fontId="2" fillId="0" borderId="15" xfId="0" applyNumberFormat="1" applyFont="1" applyBorder="1" applyAlignment="1" applyProtection="1">
      <alignment horizontal="center"/>
      <protection hidden="1"/>
    </xf>
    <xf numFmtId="166" fontId="10" fillId="0" borderId="15" xfId="0" applyNumberFormat="1" applyFont="1" applyBorder="1" applyAlignment="1" applyProtection="1">
      <alignment horizontal="center"/>
      <protection hidden="1"/>
    </xf>
    <xf numFmtId="164" fontId="2" fillId="0" borderId="15" xfId="1" applyNumberFormat="1" applyFont="1" applyBorder="1" applyAlignment="1" applyProtection="1">
      <alignment horizontal="center"/>
      <protection hidden="1"/>
    </xf>
    <xf numFmtId="1" fontId="2" fillId="0" borderId="15" xfId="1" applyNumberFormat="1" applyFont="1" applyBorder="1" applyAlignment="1" applyProtection="1">
      <alignment horizontal="center"/>
      <protection hidden="1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64" fontId="2" fillId="4" borderId="15" xfId="0" applyNumberFormat="1" applyFont="1" applyFill="1" applyBorder="1" applyAlignment="1" applyProtection="1">
      <alignment horizontal="center"/>
      <protection hidden="1"/>
    </xf>
    <xf numFmtId="2" fontId="2" fillId="0" borderId="5" xfId="0" applyNumberFormat="1" applyFont="1" applyBorder="1" applyAlignment="1" applyProtection="1">
      <alignment horizontal="center"/>
      <protection hidden="1"/>
    </xf>
    <xf numFmtId="0" fontId="2" fillId="0" borderId="16" xfId="0" quotePrefix="1" applyFont="1" applyBorder="1" applyAlignment="1" applyProtection="1">
      <alignment horizontal="left"/>
      <protection hidden="1"/>
    </xf>
    <xf numFmtId="164" fontId="2" fillId="0" borderId="16" xfId="0" applyNumberFormat="1" applyFont="1" applyBorder="1" applyAlignment="1" applyProtection="1">
      <alignment horizontal="center"/>
      <protection hidden="1"/>
    </xf>
    <xf numFmtId="166" fontId="10" fillId="0" borderId="16" xfId="0" applyNumberFormat="1" applyFont="1" applyBorder="1" applyAlignment="1" applyProtection="1">
      <alignment horizontal="center"/>
      <protection hidden="1"/>
    </xf>
    <xf numFmtId="164" fontId="2" fillId="0" borderId="16" xfId="1" applyNumberFormat="1" applyFont="1" applyBorder="1" applyAlignment="1" applyProtection="1">
      <alignment horizontal="center"/>
      <protection hidden="1"/>
    </xf>
    <xf numFmtId="1" fontId="2" fillId="0" borderId="16" xfId="1" applyNumberFormat="1" applyFont="1" applyBorder="1" applyAlignment="1" applyProtection="1">
      <alignment horizontal="center"/>
      <protection hidden="1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164" fontId="2" fillId="4" borderId="16" xfId="0" applyNumberFormat="1" applyFont="1" applyFill="1" applyBorder="1" applyAlignment="1" applyProtection="1">
      <alignment horizontal="center"/>
      <protection hidden="1"/>
    </xf>
    <xf numFmtId="2" fontId="2" fillId="0" borderId="3" xfId="0" applyNumberFormat="1" applyFont="1" applyBorder="1" applyAlignment="1" applyProtection="1">
      <alignment horizontal="center"/>
      <protection hidden="1"/>
    </xf>
    <xf numFmtId="0" fontId="2" fillId="0" borderId="4" xfId="0" quotePrefix="1" applyFont="1" applyBorder="1" applyAlignment="1" applyProtection="1">
      <alignment horizontal="left"/>
      <protection hidden="1"/>
    </xf>
    <xf numFmtId="164" fontId="2" fillId="0" borderId="4" xfId="0" applyNumberFormat="1" applyFont="1" applyBorder="1" applyAlignment="1" applyProtection="1">
      <alignment horizontal="center"/>
      <protection hidden="1"/>
    </xf>
    <xf numFmtId="166" fontId="10" fillId="0" borderId="4" xfId="0" applyNumberFormat="1" applyFont="1" applyBorder="1" applyAlignment="1" applyProtection="1">
      <alignment horizontal="center"/>
      <protection hidden="1"/>
    </xf>
    <xf numFmtId="1" fontId="2" fillId="0" borderId="4" xfId="1" applyNumberFormat="1" applyFont="1" applyBorder="1" applyAlignment="1" applyProtection="1">
      <alignment horizontal="center"/>
      <protection hidden="1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Protection="1">
      <protection hidden="1"/>
    </xf>
    <xf numFmtId="16" fontId="2" fillId="0" borderId="17" xfId="0" quotePrefix="1" applyNumberFormat="1" applyFont="1" applyBorder="1" applyAlignment="1" applyProtection="1">
      <alignment horizontal="left"/>
      <protection hidden="1"/>
    </xf>
    <xf numFmtId="164" fontId="2" fillId="0" borderId="17" xfId="1" applyNumberFormat="1" applyFont="1" applyBorder="1" applyAlignment="1" applyProtection="1">
      <alignment horizontal="center"/>
      <protection hidden="1"/>
    </xf>
    <xf numFmtId="166" fontId="11" fillId="0" borderId="17" xfId="0" applyNumberFormat="1" applyFont="1" applyBorder="1" applyProtection="1">
      <protection hidden="1"/>
    </xf>
    <xf numFmtId="164" fontId="11" fillId="0" borderId="17" xfId="0" applyNumberFormat="1" applyFont="1" applyBorder="1" applyProtection="1">
      <protection hidden="1"/>
    </xf>
    <xf numFmtId="1" fontId="2" fillId="0" borderId="17" xfId="1" applyNumberFormat="1" applyFont="1" applyBorder="1" applyProtection="1">
      <protection hidden="1"/>
    </xf>
    <xf numFmtId="1" fontId="2" fillId="0" borderId="17" xfId="0" applyNumberFormat="1" applyFont="1" applyBorder="1"/>
    <xf numFmtId="164" fontId="2" fillId="0" borderId="5" xfId="0" applyNumberFormat="1" applyFont="1" applyBorder="1" applyProtection="1">
      <protection hidden="1"/>
    </xf>
    <xf numFmtId="0" fontId="2" fillId="0" borderId="17" xfId="0" quotePrefix="1" applyFont="1" applyBorder="1" applyAlignment="1" applyProtection="1">
      <alignment horizontal="left"/>
      <protection hidden="1"/>
    </xf>
    <xf numFmtId="0" fontId="2" fillId="0" borderId="17" xfId="0" applyFont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left"/>
      <protection hidden="1"/>
    </xf>
    <xf numFmtId="164" fontId="2" fillId="0" borderId="17" xfId="0" applyNumberFormat="1" applyFont="1" applyBorder="1" applyProtection="1">
      <protection hidden="1"/>
    </xf>
    <xf numFmtId="164" fontId="11" fillId="0" borderId="17" xfId="1" applyNumberFormat="1" applyFont="1" applyBorder="1" applyAlignment="1" applyProtection="1">
      <alignment horizontal="center"/>
      <protection hidden="1"/>
    </xf>
    <xf numFmtId="1" fontId="2" fillId="0" borderId="17" xfId="0" applyNumberFormat="1" applyFont="1" applyBorder="1" applyProtection="1">
      <protection hidden="1"/>
    </xf>
    <xf numFmtId="0" fontId="2" fillId="0" borderId="15" xfId="0" applyFont="1" applyBorder="1" applyProtection="1">
      <protection hidden="1"/>
    </xf>
    <xf numFmtId="0" fontId="11" fillId="5" borderId="18" xfId="0" applyFont="1" applyFill="1" applyBorder="1" applyAlignment="1" applyProtection="1">
      <alignment horizontal="left" vertical="center"/>
      <protection hidden="1"/>
    </xf>
    <xf numFmtId="2" fontId="11" fillId="5" borderId="17" xfId="0" applyNumberFormat="1" applyFont="1" applyFill="1" applyBorder="1" applyAlignment="1" applyProtection="1">
      <alignment horizontal="left" vertical="center"/>
      <protection hidden="1"/>
    </xf>
    <xf numFmtId="0" fontId="12" fillId="5" borderId="17" xfId="0" quotePrefix="1" applyFont="1" applyFill="1" applyBorder="1" applyAlignment="1" applyProtection="1">
      <alignment horizontal="left" vertical="center"/>
      <protection hidden="1"/>
    </xf>
    <xf numFmtId="164" fontId="11" fillId="5" borderId="17" xfId="0" applyNumberFormat="1" applyFont="1" applyFill="1" applyBorder="1" applyAlignment="1" applyProtection="1">
      <alignment horizontal="left" vertical="center"/>
      <protection hidden="1"/>
    </xf>
    <xf numFmtId="166" fontId="13" fillId="5" borderId="17" xfId="0" applyNumberFormat="1" applyFont="1" applyFill="1" applyBorder="1" applyAlignment="1" applyProtection="1">
      <alignment horizontal="left" vertical="center"/>
      <protection hidden="1"/>
    </xf>
    <xf numFmtId="164" fontId="13" fillId="5" borderId="17" xfId="1" applyNumberFormat="1" applyFont="1" applyFill="1" applyBorder="1" applyAlignment="1" applyProtection="1">
      <alignment horizontal="left" vertical="center"/>
      <protection hidden="1"/>
    </xf>
    <xf numFmtId="1" fontId="12" fillId="5" borderId="17" xfId="1" applyNumberFormat="1" applyFont="1" applyFill="1" applyBorder="1" applyAlignment="1" applyProtection="1">
      <alignment horizontal="left" vertical="center"/>
      <protection hidden="1"/>
    </xf>
    <xf numFmtId="1" fontId="11" fillId="5" borderId="17" xfId="0" applyNumberFormat="1" applyFont="1" applyFill="1" applyBorder="1" applyAlignment="1" applyProtection="1">
      <alignment horizontal="left" vertical="center"/>
      <protection locked="0"/>
    </xf>
    <xf numFmtId="164" fontId="11" fillId="5" borderId="5" xfId="0" applyNumberFormat="1" applyFont="1" applyFill="1" applyBorder="1" applyAlignment="1" applyProtection="1">
      <alignment horizontal="left" vertical="center"/>
      <protection hidden="1"/>
    </xf>
    <xf numFmtId="2" fontId="2" fillId="0" borderId="16" xfId="0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0" fillId="0" borderId="0" xfId="0" applyNumberFormat="1" applyProtection="1">
      <protection hidden="1"/>
    </xf>
    <xf numFmtId="166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 applyProtection="1">
      <protection hidden="1"/>
    </xf>
    <xf numFmtId="167" fontId="0" fillId="0" borderId="0" xfId="0" applyNumberFormat="1"/>
    <xf numFmtId="164" fontId="0" fillId="0" borderId="0" xfId="0" applyNumberFormat="1"/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brass-nipples/" TargetMode="External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3D90330D-FAF7-479A-BE82-EDE1F0E5B442}"/>
            </a:ext>
          </a:extLst>
        </xdr:cNvPr>
        <xdr:cNvSpPr/>
      </xdr:nvSpPr>
      <xdr:spPr>
        <a:xfrm>
          <a:off x="840149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3" name="Down Arrow 1">
          <a:extLst>
            <a:ext uri="{FF2B5EF4-FFF2-40B4-BE49-F238E27FC236}">
              <a16:creationId xmlns:a16="http://schemas.microsoft.com/office/drawing/2014/main" id="{7E952D2F-89B3-4A3E-823D-5A3DA5258562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15783A2-1597-40D2-9323-723A7A93C414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B38266A4-BA4F-4EB0-867D-0C7DD8CB29CD}"/>
            </a:ext>
          </a:extLst>
        </xdr:cNvPr>
        <xdr:cNvSpPr/>
      </xdr:nvSpPr>
      <xdr:spPr>
        <a:xfrm>
          <a:off x="840149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6" name="Down Arrow 1">
          <a:extLst>
            <a:ext uri="{FF2B5EF4-FFF2-40B4-BE49-F238E27FC236}">
              <a16:creationId xmlns:a16="http://schemas.microsoft.com/office/drawing/2014/main" id="{5B8FEBE3-FEED-443E-8C3D-5B1115243BD4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7" name="Down Arrow 3">
          <a:extLst>
            <a:ext uri="{FF2B5EF4-FFF2-40B4-BE49-F238E27FC236}">
              <a16:creationId xmlns:a16="http://schemas.microsoft.com/office/drawing/2014/main" id="{336A0C5D-DDE1-4586-B4AD-B7BAE2556FD2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365240</xdr:colOff>
      <xdr:row>2</xdr:row>
      <xdr:rowOff>133318</xdr:rowOff>
    </xdr:to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25DE2-1A82-408D-AFB8-B7AEA11F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91047" cy="126679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</xdr:row>
      <xdr:rowOff>104775</xdr:rowOff>
    </xdr:from>
    <xdr:to>
      <xdr:col>0</xdr:col>
      <xdr:colOff>1008000</xdr:colOff>
      <xdr:row>139</xdr:row>
      <xdr:rowOff>142874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FDD4E64-B791-4B50-BE82-421B81E3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85110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126</xdr:row>
      <xdr:rowOff>93345</xdr:rowOff>
    </xdr:from>
    <xdr:to>
      <xdr:col>0</xdr:col>
      <xdr:colOff>1008000</xdr:colOff>
      <xdr:row>131</xdr:row>
      <xdr:rowOff>137159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F228042-3017-491A-817D-BE199CEA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6239470"/>
          <a:ext cx="1008000" cy="1043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117</xdr:row>
      <xdr:rowOff>171450</xdr:rowOff>
    </xdr:from>
    <xdr:to>
      <xdr:col>0</xdr:col>
      <xdr:colOff>1008000</xdr:colOff>
      <xdr:row>123</xdr:row>
      <xdr:rowOff>20954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4C81CEA-1AF9-4387-9373-917B0C3F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4517350"/>
          <a:ext cx="1008000" cy="1049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108</xdr:row>
      <xdr:rowOff>0</xdr:rowOff>
    </xdr:from>
    <xdr:to>
      <xdr:col>0</xdr:col>
      <xdr:colOff>1008000</xdr:colOff>
      <xdr:row>113</xdr:row>
      <xdr:rowOff>19049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4FCEB86-0452-45C3-8A44-B249395A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545675"/>
          <a:ext cx="1008000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97</xdr:row>
      <xdr:rowOff>95250</xdr:rowOff>
    </xdr:from>
    <xdr:to>
      <xdr:col>0</xdr:col>
      <xdr:colOff>1008000</xdr:colOff>
      <xdr:row>102</xdr:row>
      <xdr:rowOff>133349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7242D47-9910-413A-B40B-FD5BEF98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044065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86</xdr:row>
      <xdr:rowOff>57150</xdr:rowOff>
    </xdr:from>
    <xdr:to>
      <xdr:col>0</xdr:col>
      <xdr:colOff>1008000</xdr:colOff>
      <xdr:row>91</xdr:row>
      <xdr:rowOff>95249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0A3AEA4-3A66-4BE9-B994-174F2AC3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820227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73</xdr:row>
      <xdr:rowOff>19050</xdr:rowOff>
    </xdr:from>
    <xdr:to>
      <xdr:col>0</xdr:col>
      <xdr:colOff>1008000</xdr:colOff>
      <xdr:row>78</xdr:row>
      <xdr:rowOff>57149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EB6B11-73E3-46C9-B769-2A959404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56385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60</xdr:row>
      <xdr:rowOff>171450</xdr:rowOff>
    </xdr:from>
    <xdr:to>
      <xdr:col>0</xdr:col>
      <xdr:colOff>1008000</xdr:colOff>
      <xdr:row>66</xdr:row>
      <xdr:rowOff>20954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1D5ED0E-D7E9-462F-B6B5-D08FA165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115925"/>
          <a:ext cx="1008000" cy="1049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46</xdr:row>
      <xdr:rowOff>76200</xdr:rowOff>
    </xdr:from>
    <xdr:to>
      <xdr:col>0</xdr:col>
      <xdr:colOff>1008000</xdr:colOff>
      <xdr:row>51</xdr:row>
      <xdr:rowOff>114299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577C812-4483-4757-A29B-A8ECD747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22032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33</xdr:row>
      <xdr:rowOff>0</xdr:rowOff>
    </xdr:from>
    <xdr:to>
      <xdr:col>0</xdr:col>
      <xdr:colOff>1008000</xdr:colOff>
      <xdr:row>38</xdr:row>
      <xdr:rowOff>38099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3CB69FA-DCC9-423B-B881-98090363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54380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19</xdr:row>
      <xdr:rowOff>167640</xdr:rowOff>
    </xdr:from>
    <xdr:to>
      <xdr:col>0</xdr:col>
      <xdr:colOff>1008000</xdr:colOff>
      <xdr:row>25</xdr:row>
      <xdr:rowOff>1904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94DC5E8-80B0-47F3-96FA-86A49C3A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911090"/>
          <a:ext cx="1008000" cy="1034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6</xdr:row>
      <xdr:rowOff>114300</xdr:rowOff>
    </xdr:from>
    <xdr:to>
      <xdr:col>0</xdr:col>
      <xdr:colOff>1008000</xdr:colOff>
      <xdr:row>11</xdr:row>
      <xdr:rowOff>152399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030D6E4-E859-4B36-93AA-9CD4FC92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5742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180976</xdr:rowOff>
    </xdr:from>
    <xdr:to>
      <xdr:col>1</xdr:col>
      <xdr:colOff>846</xdr:colOff>
      <xdr:row>145</xdr:row>
      <xdr:rowOff>169546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29CDA61-5E4F-424D-9205-5A95E5B48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9327476"/>
          <a:ext cx="1048596" cy="788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70D8-52A0-4BDA-A2C1-E5E834A534EC}">
  <sheetPr>
    <tabColor rgb="FFFFFF00"/>
    <pageSetUpPr fitToPage="1"/>
  </sheetPr>
  <dimension ref="A1:N435"/>
  <sheetViews>
    <sheetView showGridLines="0" tabSelected="1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80" customWidth="1"/>
    <col min="2" max="2" width="9.85546875" style="81" customWidth="1"/>
    <col min="3" max="3" width="40.7109375" style="82" customWidth="1"/>
    <col min="4" max="4" width="11.5703125" style="83" bestFit="1" customWidth="1"/>
    <col min="5" max="5" width="10.5703125" style="84" bestFit="1" customWidth="1"/>
    <col min="6" max="6" width="14" style="85" bestFit="1" customWidth="1"/>
    <col min="7" max="7" width="9.85546875" style="86" customWidth="1"/>
    <col min="8" max="8" width="9.85546875" style="87" customWidth="1"/>
    <col min="9" max="9" width="9.85546875" style="88" customWidth="1"/>
    <col min="10" max="10" width="13" style="83" customWidth="1"/>
    <col min="11" max="11" width="15.7109375" customWidth="1"/>
    <col min="12" max="12" width="15.7109375" style="89" customWidth="1"/>
    <col min="13" max="13" width="8.85546875" customWidth="1"/>
    <col min="14" max="14" width="0" hidden="1" customWidth="1"/>
    <col min="15" max="16384" width="8.85546875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92"/>
      <c r="K1" s="1"/>
      <c r="L1" s="11"/>
    </row>
    <row r="2" spans="1:13" ht="16.5" thickBot="1" x14ac:dyDescent="0.3">
      <c r="A2" s="90" t="s">
        <v>1</v>
      </c>
      <c r="B2" s="91"/>
      <c r="C2" s="12"/>
      <c r="D2" s="13"/>
      <c r="E2" s="14">
        <v>0</v>
      </c>
      <c r="F2" s="15"/>
      <c r="G2" s="16"/>
      <c r="H2" s="17"/>
      <c r="I2" s="18"/>
      <c r="J2" s="93"/>
      <c r="K2" s="1"/>
      <c r="L2" s="11"/>
    </row>
    <row r="3" spans="1:13" s="31" customFormat="1" ht="32.25" thickBot="1" x14ac:dyDescent="0.3">
      <c r="A3" s="19"/>
      <c r="B3" s="20" t="s">
        <v>2</v>
      </c>
      <c r="C3" s="21" t="s">
        <v>3</v>
      </c>
      <c r="D3" s="22" t="s">
        <v>4</v>
      </c>
      <c r="E3" s="23" t="s">
        <v>5</v>
      </c>
      <c r="F3" s="22" t="s">
        <v>6</v>
      </c>
      <c r="G3" s="24" t="s">
        <v>7</v>
      </c>
      <c r="H3" s="25" t="s">
        <v>8</v>
      </c>
      <c r="I3" s="26" t="s">
        <v>9</v>
      </c>
      <c r="J3" s="27" t="s">
        <v>10</v>
      </c>
      <c r="K3" s="28" t="s">
        <v>11</v>
      </c>
      <c r="L3" s="29">
        <f>SUM(J:J)</f>
        <v>0</v>
      </c>
      <c r="M3" s="30"/>
    </row>
    <row r="4" spans="1:13" ht="15.75" x14ac:dyDescent="0.25">
      <c r="A4" s="32"/>
      <c r="B4" s="33" t="s">
        <v>12</v>
      </c>
      <c r="C4" s="34" t="s">
        <v>13</v>
      </c>
      <c r="D4" s="35">
        <v>40.9</v>
      </c>
      <c r="E4" s="36">
        <f>IF(D4=0,"NET",$E$2)</f>
        <v>0</v>
      </c>
      <c r="F4" s="37">
        <f>IFERROR(ROUND(D4*E4,2),0)</f>
        <v>0</v>
      </c>
      <c r="G4" s="38">
        <v>25</v>
      </c>
      <c r="H4" s="38">
        <v>600</v>
      </c>
      <c r="I4" s="39"/>
      <c r="J4" s="40">
        <f>IFERROR(F4*I4,0)</f>
        <v>0</v>
      </c>
      <c r="K4" s="1"/>
      <c r="L4" s="11"/>
    </row>
    <row r="5" spans="1:13" ht="15.75" x14ac:dyDescent="0.25">
      <c r="A5" s="32"/>
      <c r="B5" s="41" t="s">
        <v>14</v>
      </c>
      <c r="C5" s="42" t="s">
        <v>15</v>
      </c>
      <c r="D5" s="43">
        <v>46.11</v>
      </c>
      <c r="E5" s="44">
        <f t="shared" ref="E5:E68" si="0">IF(D5=0,"NET",$E$2)</f>
        <v>0</v>
      </c>
      <c r="F5" s="45">
        <f t="shared" ref="F5:F68" si="1">IFERROR(ROUND(D5*E5,2),0)</f>
        <v>0</v>
      </c>
      <c r="G5" s="46">
        <v>25</v>
      </c>
      <c r="H5" s="46">
        <v>600</v>
      </c>
      <c r="I5" s="47"/>
      <c r="J5" s="48">
        <f t="shared" ref="J5:J15" si="2">IFERROR(F5*I5,0)</f>
        <v>0</v>
      </c>
      <c r="K5" s="1"/>
      <c r="L5" s="11"/>
    </row>
    <row r="6" spans="1:13" ht="15.75" x14ac:dyDescent="0.25">
      <c r="A6" s="32"/>
      <c r="B6" s="41" t="s">
        <v>16</v>
      </c>
      <c r="C6" s="42" t="s">
        <v>17</v>
      </c>
      <c r="D6" s="43">
        <v>49.58</v>
      </c>
      <c r="E6" s="44">
        <f t="shared" si="0"/>
        <v>0</v>
      </c>
      <c r="F6" s="45">
        <f t="shared" si="1"/>
        <v>0</v>
      </c>
      <c r="G6" s="46">
        <v>25</v>
      </c>
      <c r="H6" s="46">
        <v>600</v>
      </c>
      <c r="I6" s="47"/>
      <c r="J6" s="48">
        <f t="shared" si="2"/>
        <v>0</v>
      </c>
      <c r="K6" s="1"/>
      <c r="L6" s="11"/>
    </row>
    <row r="7" spans="1:13" ht="15.75" x14ac:dyDescent="0.25">
      <c r="A7" s="32"/>
      <c r="B7" s="41" t="s">
        <v>18</v>
      </c>
      <c r="C7" s="42" t="s">
        <v>19</v>
      </c>
      <c r="D7" s="43">
        <v>56.12</v>
      </c>
      <c r="E7" s="44">
        <f t="shared" si="0"/>
        <v>0</v>
      </c>
      <c r="F7" s="45">
        <f t="shared" si="1"/>
        <v>0</v>
      </c>
      <c r="G7" s="46">
        <v>25</v>
      </c>
      <c r="H7" s="46">
        <v>600</v>
      </c>
      <c r="I7" s="47"/>
      <c r="J7" s="48">
        <f t="shared" si="2"/>
        <v>0</v>
      </c>
      <c r="K7" s="1"/>
      <c r="L7" s="11"/>
    </row>
    <row r="8" spans="1:13" ht="15.75" x14ac:dyDescent="0.25">
      <c r="A8" s="32"/>
      <c r="B8" s="41" t="s">
        <v>20</v>
      </c>
      <c r="C8" s="42" t="s">
        <v>21</v>
      </c>
      <c r="D8" s="43">
        <v>60.62</v>
      </c>
      <c r="E8" s="44">
        <f t="shared" si="0"/>
        <v>0</v>
      </c>
      <c r="F8" s="45">
        <f t="shared" si="1"/>
        <v>0</v>
      </c>
      <c r="G8" s="46">
        <v>25</v>
      </c>
      <c r="H8" s="46">
        <v>600</v>
      </c>
      <c r="I8" s="47"/>
      <c r="J8" s="48">
        <f t="shared" si="2"/>
        <v>0</v>
      </c>
      <c r="K8" s="1"/>
      <c r="L8" s="11"/>
    </row>
    <row r="9" spans="1:13" ht="15.75" x14ac:dyDescent="0.25">
      <c r="A9" s="32"/>
      <c r="B9" s="41" t="s">
        <v>22</v>
      </c>
      <c r="C9" s="42" t="s">
        <v>23</v>
      </c>
      <c r="D9" s="43">
        <v>65.490000000000009</v>
      </c>
      <c r="E9" s="44">
        <f t="shared" si="0"/>
        <v>0</v>
      </c>
      <c r="F9" s="45">
        <f t="shared" si="1"/>
        <v>0</v>
      </c>
      <c r="G9" s="46">
        <v>25</v>
      </c>
      <c r="H9" s="46">
        <v>600</v>
      </c>
      <c r="I9" s="47"/>
      <c r="J9" s="48">
        <f t="shared" si="2"/>
        <v>0</v>
      </c>
      <c r="K9" s="1"/>
      <c r="L9" s="11"/>
    </row>
    <row r="10" spans="1:13" ht="15.75" x14ac:dyDescent="0.25">
      <c r="A10" s="32"/>
      <c r="B10" s="41" t="s">
        <v>24</v>
      </c>
      <c r="C10" s="42" t="s">
        <v>25</v>
      </c>
      <c r="D10" s="43">
        <v>73.58</v>
      </c>
      <c r="E10" s="44">
        <f t="shared" si="0"/>
        <v>0</v>
      </c>
      <c r="F10" s="45">
        <f t="shared" si="1"/>
        <v>0</v>
      </c>
      <c r="G10" s="46">
        <v>25</v>
      </c>
      <c r="H10" s="46">
        <v>600</v>
      </c>
      <c r="I10" s="47"/>
      <c r="J10" s="48">
        <f t="shared" si="2"/>
        <v>0</v>
      </c>
      <c r="K10" s="1"/>
      <c r="L10" s="11"/>
    </row>
    <row r="11" spans="1:13" ht="15.75" x14ac:dyDescent="0.25">
      <c r="A11" s="32"/>
      <c r="B11" s="41" t="s">
        <v>26</v>
      </c>
      <c r="C11" s="42" t="s">
        <v>27</v>
      </c>
      <c r="D11" s="43">
        <v>83.13000000000001</v>
      </c>
      <c r="E11" s="44">
        <f t="shared" si="0"/>
        <v>0</v>
      </c>
      <c r="F11" s="45">
        <f t="shared" si="1"/>
        <v>0</v>
      </c>
      <c r="G11" s="46">
        <v>25</v>
      </c>
      <c r="H11" s="46">
        <v>400</v>
      </c>
      <c r="I11" s="47"/>
      <c r="J11" s="48">
        <f t="shared" si="2"/>
        <v>0</v>
      </c>
      <c r="K11" s="1"/>
      <c r="L11" s="11"/>
    </row>
    <row r="12" spans="1:13" ht="15.75" x14ac:dyDescent="0.25">
      <c r="A12" s="32"/>
      <c r="B12" s="41" t="s">
        <v>28</v>
      </c>
      <c r="C12" s="42" t="s">
        <v>29</v>
      </c>
      <c r="D12" s="43">
        <v>90.02000000000001</v>
      </c>
      <c r="E12" s="44">
        <f t="shared" si="0"/>
        <v>0</v>
      </c>
      <c r="F12" s="45">
        <f t="shared" si="1"/>
        <v>0</v>
      </c>
      <c r="G12" s="46">
        <v>25</v>
      </c>
      <c r="H12" s="46">
        <v>400</v>
      </c>
      <c r="I12" s="47"/>
      <c r="J12" s="48">
        <f t="shared" si="2"/>
        <v>0</v>
      </c>
      <c r="K12" s="1"/>
      <c r="L12" s="11"/>
    </row>
    <row r="13" spans="1:13" ht="15.75" x14ac:dyDescent="0.25">
      <c r="A13" s="32"/>
      <c r="B13" s="41" t="s">
        <v>30</v>
      </c>
      <c r="C13" s="42" t="s">
        <v>31</v>
      </c>
      <c r="D13" s="43">
        <v>97.17</v>
      </c>
      <c r="E13" s="44">
        <f t="shared" si="0"/>
        <v>0</v>
      </c>
      <c r="F13" s="45">
        <f t="shared" si="1"/>
        <v>0</v>
      </c>
      <c r="G13" s="46">
        <v>25</v>
      </c>
      <c r="H13" s="46">
        <v>400</v>
      </c>
      <c r="I13" s="47"/>
      <c r="J13" s="48">
        <f t="shared" si="2"/>
        <v>0</v>
      </c>
      <c r="K13" s="1"/>
      <c r="L13" s="11"/>
    </row>
    <row r="14" spans="1:13" ht="15.75" x14ac:dyDescent="0.25">
      <c r="A14" s="32"/>
      <c r="B14" s="41" t="s">
        <v>32</v>
      </c>
      <c r="C14" s="42" t="s">
        <v>33</v>
      </c>
      <c r="D14" s="43">
        <v>104.17</v>
      </c>
      <c r="E14" s="44">
        <f t="shared" si="0"/>
        <v>0</v>
      </c>
      <c r="F14" s="45">
        <f t="shared" si="1"/>
        <v>0</v>
      </c>
      <c r="G14" s="46">
        <v>25</v>
      </c>
      <c r="H14" s="46">
        <v>400</v>
      </c>
      <c r="I14" s="47"/>
      <c r="J14" s="48">
        <f t="shared" si="2"/>
        <v>0</v>
      </c>
      <c r="K14" s="1"/>
      <c r="L14" s="11"/>
    </row>
    <row r="15" spans="1:13" ht="15.75" x14ac:dyDescent="0.25">
      <c r="A15" s="32"/>
      <c r="B15" s="49" t="s">
        <v>34</v>
      </c>
      <c r="C15" s="50" t="s">
        <v>35</v>
      </c>
      <c r="D15" s="51">
        <v>136.38</v>
      </c>
      <c r="E15" s="52">
        <f t="shared" si="0"/>
        <v>0</v>
      </c>
      <c r="F15" s="45">
        <f t="shared" si="1"/>
        <v>0</v>
      </c>
      <c r="G15" s="53">
        <v>25</v>
      </c>
      <c r="H15" s="53">
        <v>200</v>
      </c>
      <c r="I15" s="54"/>
      <c r="J15" s="48">
        <f t="shared" si="2"/>
        <v>0</v>
      </c>
      <c r="K15" s="1"/>
      <c r="L15" s="11"/>
    </row>
    <row r="16" spans="1:13" ht="15.75" x14ac:dyDescent="0.25">
      <c r="A16" s="32"/>
      <c r="B16" s="55"/>
      <c r="C16" s="56"/>
      <c r="D16" s="57" t="s">
        <v>277</v>
      </c>
      <c r="E16" s="58">
        <f t="shared" si="0"/>
        <v>0</v>
      </c>
      <c r="F16" s="59">
        <f t="shared" si="1"/>
        <v>0</v>
      </c>
      <c r="G16" s="60" t="s">
        <v>277</v>
      </c>
      <c r="H16" s="60" t="s">
        <v>277</v>
      </c>
      <c r="I16" s="61"/>
      <c r="J16" s="62"/>
      <c r="K16" s="1"/>
      <c r="L16" s="11"/>
    </row>
    <row r="17" spans="1:12" ht="15.75" x14ac:dyDescent="0.25">
      <c r="A17" s="32"/>
      <c r="B17" s="33" t="s">
        <v>36</v>
      </c>
      <c r="C17" s="34" t="s">
        <v>37</v>
      </c>
      <c r="D17" s="35">
        <v>47.769999999999996</v>
      </c>
      <c r="E17" s="36">
        <f t="shared" si="0"/>
        <v>0</v>
      </c>
      <c r="F17" s="45">
        <f t="shared" si="1"/>
        <v>0</v>
      </c>
      <c r="G17" s="38">
        <v>25</v>
      </c>
      <c r="H17" s="38">
        <v>600</v>
      </c>
      <c r="I17" s="39"/>
      <c r="J17" s="48">
        <f t="shared" ref="J17:J29" si="3">IFERROR(F17*I17,0)</f>
        <v>0</v>
      </c>
      <c r="K17" s="1"/>
      <c r="L17" s="11"/>
    </row>
    <row r="18" spans="1:12" ht="15.75" x14ac:dyDescent="0.25">
      <c r="A18" s="32"/>
      <c r="B18" s="41" t="s">
        <v>38</v>
      </c>
      <c r="C18" s="42" t="s">
        <v>39</v>
      </c>
      <c r="D18" s="43">
        <v>55.28</v>
      </c>
      <c r="E18" s="44">
        <f t="shared" si="0"/>
        <v>0</v>
      </c>
      <c r="F18" s="45">
        <f t="shared" si="1"/>
        <v>0</v>
      </c>
      <c r="G18" s="46">
        <v>25</v>
      </c>
      <c r="H18" s="46">
        <v>600</v>
      </c>
      <c r="I18" s="47"/>
      <c r="J18" s="48">
        <f t="shared" si="3"/>
        <v>0</v>
      </c>
      <c r="K18" s="1"/>
      <c r="L18" s="11"/>
    </row>
    <row r="19" spans="1:12" ht="15.75" x14ac:dyDescent="0.25">
      <c r="A19" s="32"/>
      <c r="B19" s="41" t="s">
        <v>40</v>
      </c>
      <c r="C19" s="42" t="s">
        <v>41</v>
      </c>
      <c r="D19" s="43">
        <v>62.58</v>
      </c>
      <c r="E19" s="44">
        <f t="shared" si="0"/>
        <v>0</v>
      </c>
      <c r="F19" s="45">
        <f t="shared" si="1"/>
        <v>0</v>
      </c>
      <c r="G19" s="46">
        <v>25</v>
      </c>
      <c r="H19" s="46">
        <v>600</v>
      </c>
      <c r="I19" s="47"/>
      <c r="J19" s="48">
        <f t="shared" si="3"/>
        <v>0</v>
      </c>
      <c r="K19" s="1"/>
      <c r="L19" s="11"/>
    </row>
    <row r="20" spans="1:12" ht="15.75" x14ac:dyDescent="0.25">
      <c r="A20" s="32"/>
      <c r="B20" s="41" t="s">
        <v>42</v>
      </c>
      <c r="C20" s="42" t="s">
        <v>43</v>
      </c>
      <c r="D20" s="43">
        <v>67.790000000000006</v>
      </c>
      <c r="E20" s="44">
        <f t="shared" si="0"/>
        <v>0</v>
      </c>
      <c r="F20" s="45">
        <f t="shared" si="1"/>
        <v>0</v>
      </c>
      <c r="G20" s="46">
        <v>25</v>
      </c>
      <c r="H20" s="46">
        <v>600</v>
      </c>
      <c r="I20" s="47"/>
      <c r="J20" s="48">
        <f t="shared" si="3"/>
        <v>0</v>
      </c>
      <c r="K20" s="1"/>
      <c r="L20" s="11"/>
    </row>
    <row r="21" spans="1:12" ht="15.75" x14ac:dyDescent="0.25">
      <c r="A21" s="32"/>
      <c r="B21" s="41" t="s">
        <v>44</v>
      </c>
      <c r="C21" s="42" t="s">
        <v>45</v>
      </c>
      <c r="D21" s="43">
        <v>79.53</v>
      </c>
      <c r="E21" s="44">
        <f t="shared" si="0"/>
        <v>0</v>
      </c>
      <c r="F21" s="45">
        <f t="shared" si="1"/>
        <v>0</v>
      </c>
      <c r="G21" s="46">
        <v>25</v>
      </c>
      <c r="H21" s="46">
        <v>600</v>
      </c>
      <c r="I21" s="47"/>
      <c r="J21" s="48">
        <f t="shared" si="3"/>
        <v>0</v>
      </c>
      <c r="K21" s="1"/>
      <c r="L21" s="11"/>
    </row>
    <row r="22" spans="1:12" ht="15.75" x14ac:dyDescent="0.25">
      <c r="A22" s="32"/>
      <c r="B22" s="41" t="s">
        <v>46</v>
      </c>
      <c r="C22" s="42" t="s">
        <v>47</v>
      </c>
      <c r="D22" s="43">
        <v>86.59</v>
      </c>
      <c r="E22" s="44">
        <f t="shared" si="0"/>
        <v>0</v>
      </c>
      <c r="F22" s="45">
        <f t="shared" si="1"/>
        <v>0</v>
      </c>
      <c r="G22" s="46">
        <v>25</v>
      </c>
      <c r="H22" s="46">
        <v>400</v>
      </c>
      <c r="I22" s="47"/>
      <c r="J22" s="48">
        <f t="shared" si="3"/>
        <v>0</v>
      </c>
      <c r="K22" s="1"/>
      <c r="L22" s="11"/>
    </row>
    <row r="23" spans="1:12" ht="15.75" x14ac:dyDescent="0.25">
      <c r="A23" s="32"/>
      <c r="B23" s="41" t="s">
        <v>48</v>
      </c>
      <c r="C23" s="42" t="s">
        <v>49</v>
      </c>
      <c r="D23" s="43">
        <v>101.73</v>
      </c>
      <c r="E23" s="44">
        <f t="shared" si="0"/>
        <v>0</v>
      </c>
      <c r="F23" s="45">
        <f t="shared" si="1"/>
        <v>0</v>
      </c>
      <c r="G23" s="46">
        <v>25</v>
      </c>
      <c r="H23" s="46">
        <v>400</v>
      </c>
      <c r="I23" s="47"/>
      <c r="J23" s="48">
        <f t="shared" si="3"/>
        <v>0</v>
      </c>
      <c r="K23" s="1"/>
      <c r="L23" s="11"/>
    </row>
    <row r="24" spans="1:12" ht="15.75" x14ac:dyDescent="0.25">
      <c r="A24" s="32"/>
      <c r="B24" s="41" t="s">
        <v>50</v>
      </c>
      <c r="C24" s="42" t="s">
        <v>51</v>
      </c>
      <c r="D24" s="43">
        <v>110.44000000000001</v>
      </c>
      <c r="E24" s="44">
        <f t="shared" si="0"/>
        <v>0</v>
      </c>
      <c r="F24" s="45">
        <f t="shared" si="1"/>
        <v>0</v>
      </c>
      <c r="G24" s="46">
        <v>25</v>
      </c>
      <c r="H24" s="46">
        <v>400</v>
      </c>
      <c r="I24" s="47"/>
      <c r="J24" s="48">
        <f t="shared" si="3"/>
        <v>0</v>
      </c>
      <c r="K24" s="1"/>
      <c r="L24" s="11"/>
    </row>
    <row r="25" spans="1:12" ht="15.75" x14ac:dyDescent="0.25">
      <c r="A25" s="32"/>
      <c r="B25" s="41" t="s">
        <v>52</v>
      </c>
      <c r="C25" s="42" t="s">
        <v>53</v>
      </c>
      <c r="D25" s="43">
        <v>120.38000000000001</v>
      </c>
      <c r="E25" s="44">
        <f t="shared" si="0"/>
        <v>0</v>
      </c>
      <c r="F25" s="45">
        <f t="shared" si="1"/>
        <v>0</v>
      </c>
      <c r="G25" s="46">
        <v>25</v>
      </c>
      <c r="H25" s="46">
        <v>300</v>
      </c>
      <c r="I25" s="47"/>
      <c r="J25" s="48">
        <f t="shared" si="3"/>
        <v>0</v>
      </c>
      <c r="K25" s="1"/>
      <c r="L25" s="11"/>
    </row>
    <row r="26" spans="1:12" ht="15.75" x14ac:dyDescent="0.25">
      <c r="A26" s="32"/>
      <c r="B26" s="41" t="s">
        <v>54</v>
      </c>
      <c r="C26" s="42" t="s">
        <v>55</v>
      </c>
      <c r="D26" s="43">
        <v>130.44999999999999</v>
      </c>
      <c r="E26" s="44">
        <f t="shared" si="0"/>
        <v>0</v>
      </c>
      <c r="F26" s="45">
        <f t="shared" si="1"/>
        <v>0</v>
      </c>
      <c r="G26" s="46">
        <v>25</v>
      </c>
      <c r="H26" s="46">
        <v>300</v>
      </c>
      <c r="I26" s="47"/>
      <c r="J26" s="48">
        <f t="shared" si="3"/>
        <v>0</v>
      </c>
      <c r="K26" s="1"/>
      <c r="L26" s="11"/>
    </row>
    <row r="27" spans="1:12" ht="15.75" x14ac:dyDescent="0.25">
      <c r="A27" s="32"/>
      <c r="B27" s="41" t="s">
        <v>56</v>
      </c>
      <c r="C27" s="42" t="s">
        <v>57</v>
      </c>
      <c r="D27" s="43">
        <v>146.72</v>
      </c>
      <c r="E27" s="44">
        <f t="shared" si="0"/>
        <v>0</v>
      </c>
      <c r="F27" s="45">
        <f t="shared" si="1"/>
        <v>0</v>
      </c>
      <c r="G27" s="46">
        <v>25</v>
      </c>
      <c r="H27" s="46">
        <v>300</v>
      </c>
      <c r="I27" s="47"/>
      <c r="J27" s="48">
        <f t="shared" si="3"/>
        <v>0</v>
      </c>
      <c r="K27" s="1"/>
      <c r="L27" s="11"/>
    </row>
    <row r="28" spans="1:12" ht="15.75" x14ac:dyDescent="0.25">
      <c r="A28" s="32"/>
      <c r="B28" s="41" t="s">
        <v>58</v>
      </c>
      <c r="C28" s="42" t="s">
        <v>59</v>
      </c>
      <c r="D28" s="43">
        <v>167.32999999999998</v>
      </c>
      <c r="E28" s="44">
        <f t="shared" si="0"/>
        <v>0</v>
      </c>
      <c r="F28" s="45">
        <f t="shared" si="1"/>
        <v>0</v>
      </c>
      <c r="G28" s="46">
        <v>25</v>
      </c>
      <c r="H28" s="46">
        <v>200</v>
      </c>
      <c r="I28" s="47"/>
      <c r="J28" s="48">
        <f t="shared" si="3"/>
        <v>0</v>
      </c>
      <c r="K28" s="1"/>
      <c r="L28" s="11"/>
    </row>
    <row r="29" spans="1:12" ht="15.75" x14ac:dyDescent="0.25">
      <c r="A29" s="32"/>
      <c r="B29" s="49" t="s">
        <v>60</v>
      </c>
      <c r="C29" s="50" t="s">
        <v>61</v>
      </c>
      <c r="D29" s="51">
        <v>137.45999999999998</v>
      </c>
      <c r="E29" s="52">
        <f t="shared" si="0"/>
        <v>0</v>
      </c>
      <c r="F29" s="45">
        <f t="shared" si="1"/>
        <v>0</v>
      </c>
      <c r="G29" s="53">
        <v>25</v>
      </c>
      <c r="H29" s="53">
        <v>200</v>
      </c>
      <c r="I29" s="54"/>
      <c r="J29" s="48">
        <f t="shared" si="3"/>
        <v>0</v>
      </c>
      <c r="K29" s="1"/>
      <c r="L29" s="11"/>
    </row>
    <row r="30" spans="1:12" ht="15.75" x14ac:dyDescent="0.25">
      <c r="A30" s="32"/>
      <c r="B30" s="55"/>
      <c r="C30" s="63"/>
      <c r="D30" s="57" t="s">
        <v>277</v>
      </c>
      <c r="E30" s="58">
        <f t="shared" si="0"/>
        <v>0</v>
      </c>
      <c r="F30" s="59">
        <f t="shared" si="1"/>
        <v>0</v>
      </c>
      <c r="G30" s="60" t="s">
        <v>277</v>
      </c>
      <c r="H30" s="60" t="s">
        <v>277</v>
      </c>
      <c r="I30" s="61"/>
      <c r="J30" s="62"/>
      <c r="K30" s="1"/>
      <c r="L30" s="11"/>
    </row>
    <row r="31" spans="1:12" ht="15.75" x14ac:dyDescent="0.25">
      <c r="A31" s="32"/>
      <c r="B31" s="33" t="s">
        <v>62</v>
      </c>
      <c r="C31" s="34" t="s">
        <v>63</v>
      </c>
      <c r="D31" s="35">
        <v>49.53</v>
      </c>
      <c r="E31" s="36">
        <f t="shared" si="0"/>
        <v>0</v>
      </c>
      <c r="F31" s="45">
        <f t="shared" si="1"/>
        <v>0</v>
      </c>
      <c r="G31" s="38">
        <v>25</v>
      </c>
      <c r="H31" s="38">
        <v>600</v>
      </c>
      <c r="I31" s="39"/>
      <c r="J31" s="48">
        <f t="shared" ref="J31:J41" si="4">IFERROR(F31*I31,0)</f>
        <v>0</v>
      </c>
      <c r="K31" s="1"/>
      <c r="L31" s="11"/>
    </row>
    <row r="32" spans="1:12" ht="15.75" x14ac:dyDescent="0.25">
      <c r="A32" s="32"/>
      <c r="B32" s="41" t="s">
        <v>64</v>
      </c>
      <c r="C32" s="42" t="s">
        <v>65</v>
      </c>
      <c r="D32" s="43">
        <v>58.58</v>
      </c>
      <c r="E32" s="44">
        <f t="shared" si="0"/>
        <v>0</v>
      </c>
      <c r="F32" s="45">
        <f t="shared" si="1"/>
        <v>0</v>
      </c>
      <c r="G32" s="46">
        <v>25</v>
      </c>
      <c r="H32" s="46">
        <v>600</v>
      </c>
      <c r="I32" s="47"/>
      <c r="J32" s="48">
        <f t="shared" si="4"/>
        <v>0</v>
      </c>
      <c r="K32" s="1"/>
      <c r="L32" s="11"/>
    </row>
    <row r="33" spans="1:12" ht="15.75" x14ac:dyDescent="0.25">
      <c r="A33" s="32"/>
      <c r="B33" s="41" t="s">
        <v>66</v>
      </c>
      <c r="C33" s="42" t="s">
        <v>67</v>
      </c>
      <c r="D33" s="43">
        <v>71.160000000000011</v>
      </c>
      <c r="E33" s="44">
        <f t="shared" si="0"/>
        <v>0</v>
      </c>
      <c r="F33" s="45">
        <f t="shared" si="1"/>
        <v>0</v>
      </c>
      <c r="G33" s="46">
        <v>25</v>
      </c>
      <c r="H33" s="46">
        <v>600</v>
      </c>
      <c r="I33" s="47"/>
      <c r="J33" s="48">
        <f t="shared" si="4"/>
        <v>0</v>
      </c>
      <c r="K33" s="1"/>
      <c r="L33" s="11"/>
    </row>
    <row r="34" spans="1:12" ht="15.75" x14ac:dyDescent="0.25">
      <c r="A34" s="32"/>
      <c r="B34" s="41" t="s">
        <v>68</v>
      </c>
      <c r="C34" s="42" t="s">
        <v>69</v>
      </c>
      <c r="D34" s="43">
        <v>77.12</v>
      </c>
      <c r="E34" s="44">
        <f t="shared" si="0"/>
        <v>0</v>
      </c>
      <c r="F34" s="45">
        <f t="shared" si="1"/>
        <v>0</v>
      </c>
      <c r="G34" s="46">
        <v>25</v>
      </c>
      <c r="H34" s="46">
        <v>400</v>
      </c>
      <c r="I34" s="47"/>
      <c r="J34" s="48">
        <f t="shared" si="4"/>
        <v>0</v>
      </c>
      <c r="K34" s="1"/>
      <c r="L34" s="11"/>
    </row>
    <row r="35" spans="1:12" ht="15.75" x14ac:dyDescent="0.25">
      <c r="A35" s="32"/>
      <c r="B35" s="41" t="s">
        <v>70</v>
      </c>
      <c r="C35" s="42" t="s">
        <v>71</v>
      </c>
      <c r="D35" s="43">
        <v>94.300000000000011</v>
      </c>
      <c r="E35" s="44">
        <f t="shared" si="0"/>
        <v>0</v>
      </c>
      <c r="F35" s="45">
        <f t="shared" si="1"/>
        <v>0</v>
      </c>
      <c r="G35" s="46">
        <v>25</v>
      </c>
      <c r="H35" s="46">
        <v>400</v>
      </c>
      <c r="I35" s="47"/>
      <c r="J35" s="48">
        <f t="shared" si="4"/>
        <v>0</v>
      </c>
      <c r="K35" s="1"/>
      <c r="L35" s="11"/>
    </row>
    <row r="36" spans="1:12" ht="15.75" x14ac:dyDescent="0.25">
      <c r="A36" s="32"/>
      <c r="B36" s="41" t="s">
        <v>72</v>
      </c>
      <c r="C36" s="42" t="s">
        <v>73</v>
      </c>
      <c r="D36" s="43">
        <v>101.73</v>
      </c>
      <c r="E36" s="44">
        <f t="shared" si="0"/>
        <v>0</v>
      </c>
      <c r="F36" s="45">
        <f t="shared" si="1"/>
        <v>0</v>
      </c>
      <c r="G36" s="46">
        <v>25</v>
      </c>
      <c r="H36" s="46">
        <v>400</v>
      </c>
      <c r="I36" s="47"/>
      <c r="J36" s="48">
        <f t="shared" si="4"/>
        <v>0</v>
      </c>
      <c r="K36" s="1"/>
      <c r="L36" s="11"/>
    </row>
    <row r="37" spans="1:12" ht="15.75" x14ac:dyDescent="0.25">
      <c r="A37" s="32"/>
      <c r="B37" s="41" t="s">
        <v>74</v>
      </c>
      <c r="C37" s="42" t="s">
        <v>75</v>
      </c>
      <c r="D37" s="43">
        <v>121.09</v>
      </c>
      <c r="E37" s="44">
        <f t="shared" si="0"/>
        <v>0</v>
      </c>
      <c r="F37" s="45">
        <f t="shared" si="1"/>
        <v>0</v>
      </c>
      <c r="G37" s="46">
        <v>25</v>
      </c>
      <c r="H37" s="46">
        <v>300</v>
      </c>
      <c r="I37" s="47"/>
      <c r="J37" s="48">
        <f t="shared" si="4"/>
        <v>0</v>
      </c>
      <c r="K37" s="1"/>
      <c r="L37" s="11"/>
    </row>
    <row r="38" spans="1:12" ht="15.75" x14ac:dyDescent="0.25">
      <c r="A38" s="32"/>
      <c r="B38" s="41" t="s">
        <v>76</v>
      </c>
      <c r="C38" s="42" t="s">
        <v>77</v>
      </c>
      <c r="D38" s="43">
        <v>128.91999999999999</v>
      </c>
      <c r="E38" s="44">
        <f t="shared" si="0"/>
        <v>0</v>
      </c>
      <c r="F38" s="45">
        <f t="shared" si="1"/>
        <v>0</v>
      </c>
      <c r="G38" s="46">
        <v>25</v>
      </c>
      <c r="H38" s="46">
        <v>300</v>
      </c>
      <c r="I38" s="47"/>
      <c r="J38" s="48">
        <f t="shared" si="4"/>
        <v>0</v>
      </c>
      <c r="K38" s="1"/>
      <c r="L38" s="11"/>
    </row>
    <row r="39" spans="1:12" ht="15.75" x14ac:dyDescent="0.25">
      <c r="A39" s="32"/>
      <c r="B39" s="41" t="s">
        <v>78</v>
      </c>
      <c r="C39" s="42" t="s">
        <v>79</v>
      </c>
      <c r="D39" s="43">
        <v>141.4</v>
      </c>
      <c r="E39" s="44">
        <f t="shared" si="0"/>
        <v>0</v>
      </c>
      <c r="F39" s="45">
        <f t="shared" si="1"/>
        <v>0</v>
      </c>
      <c r="G39" s="46">
        <v>25</v>
      </c>
      <c r="H39" s="46">
        <v>300</v>
      </c>
      <c r="I39" s="47"/>
      <c r="J39" s="48">
        <f t="shared" si="4"/>
        <v>0</v>
      </c>
      <c r="K39" s="1"/>
      <c r="L39" s="11"/>
    </row>
    <row r="40" spans="1:12" ht="15.75" x14ac:dyDescent="0.25">
      <c r="A40" s="32"/>
      <c r="B40" s="41" t="s">
        <v>80</v>
      </c>
      <c r="C40" s="42" t="s">
        <v>81</v>
      </c>
      <c r="D40" s="43">
        <v>153.69</v>
      </c>
      <c r="E40" s="44">
        <f t="shared" si="0"/>
        <v>0</v>
      </c>
      <c r="F40" s="45">
        <f t="shared" si="1"/>
        <v>0</v>
      </c>
      <c r="G40" s="46">
        <v>25</v>
      </c>
      <c r="H40" s="46">
        <v>200</v>
      </c>
      <c r="I40" s="47"/>
      <c r="J40" s="48">
        <f t="shared" si="4"/>
        <v>0</v>
      </c>
      <c r="K40" s="1"/>
      <c r="L40" s="11"/>
    </row>
    <row r="41" spans="1:12" ht="15.75" x14ac:dyDescent="0.25">
      <c r="A41" s="32"/>
      <c r="B41" s="49" t="s">
        <v>82</v>
      </c>
      <c r="C41" s="50" t="s">
        <v>83</v>
      </c>
      <c r="D41" s="51">
        <v>166.2</v>
      </c>
      <c r="E41" s="52">
        <f t="shared" si="0"/>
        <v>0</v>
      </c>
      <c r="F41" s="45">
        <f t="shared" si="1"/>
        <v>0</v>
      </c>
      <c r="G41" s="53">
        <v>25</v>
      </c>
      <c r="H41" s="53">
        <v>200</v>
      </c>
      <c r="I41" s="54"/>
      <c r="J41" s="48">
        <f t="shared" si="4"/>
        <v>0</v>
      </c>
      <c r="K41" s="1"/>
      <c r="L41" s="11"/>
    </row>
    <row r="42" spans="1:12" ht="15.75" x14ac:dyDescent="0.25">
      <c r="A42" s="32"/>
      <c r="B42" s="55"/>
      <c r="C42" s="63"/>
      <c r="D42" s="57" t="s">
        <v>277</v>
      </c>
      <c r="E42" s="58">
        <f t="shared" si="0"/>
        <v>0</v>
      </c>
      <c r="F42" s="59">
        <f t="shared" si="1"/>
        <v>0</v>
      </c>
      <c r="G42" s="60" t="s">
        <v>277</v>
      </c>
      <c r="H42" s="60" t="s">
        <v>277</v>
      </c>
      <c r="I42" s="61"/>
      <c r="J42" s="62"/>
      <c r="K42" s="1"/>
      <c r="L42" s="11"/>
    </row>
    <row r="43" spans="1:12" ht="15.75" x14ac:dyDescent="0.25">
      <c r="A43" s="32"/>
      <c r="B43" s="33" t="s">
        <v>84</v>
      </c>
      <c r="C43" s="34" t="s">
        <v>85</v>
      </c>
      <c r="D43" s="35">
        <v>66.02000000000001</v>
      </c>
      <c r="E43" s="36">
        <f t="shared" si="0"/>
        <v>0</v>
      </c>
      <c r="F43" s="45">
        <f t="shared" si="1"/>
        <v>0</v>
      </c>
      <c r="G43" s="38">
        <v>25</v>
      </c>
      <c r="H43" s="38">
        <v>600</v>
      </c>
      <c r="I43" s="39"/>
      <c r="J43" s="48">
        <f t="shared" ref="J43:J57" si="5">IFERROR(F43*I43,0)</f>
        <v>0</v>
      </c>
      <c r="K43" s="1"/>
      <c r="L43" s="11"/>
    </row>
    <row r="44" spans="1:12" ht="15.75" x14ac:dyDescent="0.25">
      <c r="A44" s="32"/>
      <c r="B44" s="41" t="s">
        <v>86</v>
      </c>
      <c r="C44" s="42" t="s">
        <v>87</v>
      </c>
      <c r="D44" s="43">
        <v>76.42</v>
      </c>
      <c r="E44" s="44">
        <f t="shared" si="0"/>
        <v>0</v>
      </c>
      <c r="F44" s="45">
        <f t="shared" si="1"/>
        <v>0</v>
      </c>
      <c r="G44" s="46">
        <v>25</v>
      </c>
      <c r="H44" s="46">
        <v>600</v>
      </c>
      <c r="I44" s="47"/>
      <c r="J44" s="48">
        <f t="shared" si="5"/>
        <v>0</v>
      </c>
      <c r="K44" s="1"/>
      <c r="L44" s="11"/>
    </row>
    <row r="45" spans="1:12" ht="15.75" x14ac:dyDescent="0.25">
      <c r="A45" s="32"/>
      <c r="B45" s="41" t="s">
        <v>88</v>
      </c>
      <c r="C45" s="42" t="s">
        <v>89</v>
      </c>
      <c r="D45" s="43">
        <v>89.73</v>
      </c>
      <c r="E45" s="44">
        <f t="shared" si="0"/>
        <v>0</v>
      </c>
      <c r="F45" s="45">
        <f t="shared" si="1"/>
        <v>0</v>
      </c>
      <c r="G45" s="46">
        <v>25</v>
      </c>
      <c r="H45" s="46">
        <v>600</v>
      </c>
      <c r="I45" s="47"/>
      <c r="J45" s="48">
        <f t="shared" si="5"/>
        <v>0</v>
      </c>
      <c r="K45" s="1"/>
      <c r="L45" s="11"/>
    </row>
    <row r="46" spans="1:12" ht="15.75" x14ac:dyDescent="0.25">
      <c r="A46" s="32"/>
      <c r="B46" s="41" t="s">
        <v>90</v>
      </c>
      <c r="C46" s="42" t="s">
        <v>91</v>
      </c>
      <c r="D46" s="43">
        <v>106.73</v>
      </c>
      <c r="E46" s="44">
        <f t="shared" si="0"/>
        <v>0</v>
      </c>
      <c r="F46" s="45">
        <f t="shared" si="1"/>
        <v>0</v>
      </c>
      <c r="G46" s="46">
        <v>25</v>
      </c>
      <c r="H46" s="46">
        <v>400</v>
      </c>
      <c r="I46" s="47"/>
      <c r="J46" s="48">
        <f t="shared" si="5"/>
        <v>0</v>
      </c>
      <c r="K46" s="1"/>
      <c r="L46" s="11"/>
    </row>
    <row r="47" spans="1:12" ht="15.75" x14ac:dyDescent="0.25">
      <c r="A47" s="32"/>
      <c r="B47" s="41" t="s">
        <v>92</v>
      </c>
      <c r="C47" s="42" t="s">
        <v>93</v>
      </c>
      <c r="D47" s="43">
        <v>125.26</v>
      </c>
      <c r="E47" s="44">
        <f t="shared" si="0"/>
        <v>0</v>
      </c>
      <c r="F47" s="45">
        <f t="shared" si="1"/>
        <v>0</v>
      </c>
      <c r="G47" s="46">
        <v>25</v>
      </c>
      <c r="H47" s="46">
        <v>400</v>
      </c>
      <c r="I47" s="47"/>
      <c r="J47" s="48">
        <f t="shared" si="5"/>
        <v>0</v>
      </c>
      <c r="K47" s="1"/>
      <c r="L47" s="11"/>
    </row>
    <row r="48" spans="1:12" ht="15.75" x14ac:dyDescent="0.25">
      <c r="A48" s="32"/>
      <c r="B48" s="41" t="s">
        <v>94</v>
      </c>
      <c r="C48" s="42" t="s">
        <v>95</v>
      </c>
      <c r="D48" s="43">
        <v>142.97</v>
      </c>
      <c r="E48" s="44">
        <f t="shared" si="0"/>
        <v>0</v>
      </c>
      <c r="F48" s="45">
        <f t="shared" si="1"/>
        <v>0</v>
      </c>
      <c r="G48" s="46">
        <v>25</v>
      </c>
      <c r="H48" s="46">
        <v>300</v>
      </c>
      <c r="I48" s="47"/>
      <c r="J48" s="48">
        <f t="shared" si="5"/>
        <v>0</v>
      </c>
      <c r="K48" s="1"/>
      <c r="L48" s="11"/>
    </row>
    <row r="49" spans="1:12" ht="15.75" x14ac:dyDescent="0.25">
      <c r="A49" s="32"/>
      <c r="B49" s="41" t="s">
        <v>96</v>
      </c>
      <c r="C49" s="42" t="s">
        <v>97</v>
      </c>
      <c r="D49" s="43">
        <v>163.80000000000001</v>
      </c>
      <c r="E49" s="44">
        <f t="shared" si="0"/>
        <v>0</v>
      </c>
      <c r="F49" s="45">
        <f t="shared" si="1"/>
        <v>0</v>
      </c>
      <c r="G49" s="46">
        <v>25</v>
      </c>
      <c r="H49" s="46">
        <v>300</v>
      </c>
      <c r="I49" s="47"/>
      <c r="J49" s="48">
        <f t="shared" si="5"/>
        <v>0</v>
      </c>
      <c r="K49" s="1"/>
      <c r="L49" s="11"/>
    </row>
    <row r="50" spans="1:12" ht="15.75" x14ac:dyDescent="0.25">
      <c r="A50" s="32"/>
      <c r="B50" s="41" t="s">
        <v>98</v>
      </c>
      <c r="C50" s="42" t="s">
        <v>99</v>
      </c>
      <c r="D50" s="43">
        <v>177.79</v>
      </c>
      <c r="E50" s="44">
        <f t="shared" si="0"/>
        <v>0</v>
      </c>
      <c r="F50" s="45">
        <f t="shared" si="1"/>
        <v>0</v>
      </c>
      <c r="G50" s="46">
        <v>25</v>
      </c>
      <c r="H50" s="46">
        <v>200</v>
      </c>
      <c r="I50" s="47"/>
      <c r="J50" s="48">
        <f t="shared" si="5"/>
        <v>0</v>
      </c>
      <c r="K50" s="1"/>
      <c r="L50" s="11"/>
    </row>
    <row r="51" spans="1:12" ht="15.75" x14ac:dyDescent="0.25">
      <c r="A51" s="32"/>
      <c r="B51" s="41" t="s">
        <v>100</v>
      </c>
      <c r="C51" s="42" t="s">
        <v>101</v>
      </c>
      <c r="D51" s="43">
        <v>195.89</v>
      </c>
      <c r="E51" s="44">
        <f t="shared" si="0"/>
        <v>0</v>
      </c>
      <c r="F51" s="45">
        <f t="shared" si="1"/>
        <v>0</v>
      </c>
      <c r="G51" s="46">
        <v>25</v>
      </c>
      <c r="H51" s="46">
        <v>200</v>
      </c>
      <c r="I51" s="47"/>
      <c r="J51" s="48">
        <f t="shared" si="5"/>
        <v>0</v>
      </c>
      <c r="K51" s="1"/>
      <c r="L51" s="11"/>
    </row>
    <row r="52" spans="1:12" ht="15.75" x14ac:dyDescent="0.25">
      <c r="A52" s="32"/>
      <c r="B52" s="41" t="s">
        <v>102</v>
      </c>
      <c r="C52" s="42" t="s">
        <v>103</v>
      </c>
      <c r="D52" s="43">
        <v>215.10999999999999</v>
      </c>
      <c r="E52" s="44">
        <f t="shared" si="0"/>
        <v>0</v>
      </c>
      <c r="F52" s="45">
        <f t="shared" si="1"/>
        <v>0</v>
      </c>
      <c r="G52" s="46">
        <v>25</v>
      </c>
      <c r="H52" s="46">
        <v>200</v>
      </c>
      <c r="I52" s="47"/>
      <c r="J52" s="48">
        <f t="shared" si="5"/>
        <v>0</v>
      </c>
      <c r="K52" s="1"/>
      <c r="L52" s="11"/>
    </row>
    <row r="53" spans="1:12" ht="15.75" x14ac:dyDescent="0.25">
      <c r="A53" s="32"/>
      <c r="B53" s="41" t="s">
        <v>104</v>
      </c>
      <c r="C53" s="42" t="s">
        <v>105</v>
      </c>
      <c r="D53" s="43">
        <v>238.48</v>
      </c>
      <c r="E53" s="44">
        <f t="shared" si="0"/>
        <v>0</v>
      </c>
      <c r="F53" s="45">
        <f t="shared" si="1"/>
        <v>0</v>
      </c>
      <c r="G53" s="46">
        <v>25</v>
      </c>
      <c r="H53" s="46">
        <v>200</v>
      </c>
      <c r="I53" s="47"/>
      <c r="J53" s="48">
        <f t="shared" si="5"/>
        <v>0</v>
      </c>
      <c r="K53" s="1"/>
      <c r="L53" s="11"/>
    </row>
    <row r="54" spans="1:12" ht="15.75" x14ac:dyDescent="0.25">
      <c r="A54" s="32"/>
      <c r="B54" s="41" t="s">
        <v>106</v>
      </c>
      <c r="C54" s="42" t="s">
        <v>107</v>
      </c>
      <c r="D54" s="43">
        <v>276.33</v>
      </c>
      <c r="E54" s="44">
        <f t="shared" si="0"/>
        <v>0</v>
      </c>
      <c r="F54" s="45">
        <f t="shared" si="1"/>
        <v>0</v>
      </c>
      <c r="G54" s="46">
        <v>25</v>
      </c>
      <c r="H54" s="46">
        <v>100</v>
      </c>
      <c r="I54" s="47"/>
      <c r="J54" s="48">
        <f t="shared" si="5"/>
        <v>0</v>
      </c>
      <c r="K54" s="1"/>
      <c r="L54" s="11"/>
    </row>
    <row r="55" spans="1:12" ht="15.75" x14ac:dyDescent="0.25">
      <c r="A55" s="32"/>
      <c r="B55" s="41" t="s">
        <v>108</v>
      </c>
      <c r="C55" s="42" t="s">
        <v>109</v>
      </c>
      <c r="D55" s="43">
        <v>309.58</v>
      </c>
      <c r="E55" s="44">
        <f t="shared" si="0"/>
        <v>0</v>
      </c>
      <c r="F55" s="45">
        <f t="shared" si="1"/>
        <v>0</v>
      </c>
      <c r="G55" s="46">
        <v>25</v>
      </c>
      <c r="H55" s="46">
        <v>100</v>
      </c>
      <c r="I55" s="47"/>
      <c r="J55" s="48">
        <f t="shared" si="5"/>
        <v>0</v>
      </c>
      <c r="K55" s="1"/>
      <c r="L55" s="11"/>
    </row>
    <row r="56" spans="1:12" ht="15.75" x14ac:dyDescent="0.25">
      <c r="A56" s="32"/>
      <c r="B56" s="41" t="s">
        <v>110</v>
      </c>
      <c r="C56" s="42" t="s">
        <v>111</v>
      </c>
      <c r="D56" s="43">
        <v>379.93</v>
      </c>
      <c r="E56" s="44">
        <f t="shared" si="0"/>
        <v>0</v>
      </c>
      <c r="F56" s="45">
        <f t="shared" si="1"/>
        <v>0</v>
      </c>
      <c r="G56" s="46">
        <v>25</v>
      </c>
      <c r="H56" s="46">
        <v>75</v>
      </c>
      <c r="I56" s="47"/>
      <c r="J56" s="48">
        <f t="shared" si="5"/>
        <v>0</v>
      </c>
      <c r="K56" s="1"/>
      <c r="L56" s="11"/>
    </row>
    <row r="57" spans="1:12" ht="15.75" x14ac:dyDescent="0.25">
      <c r="A57" s="32"/>
      <c r="B57" s="49" t="s">
        <v>112</v>
      </c>
      <c r="C57" s="50" t="s">
        <v>113</v>
      </c>
      <c r="D57" s="51">
        <v>452.03</v>
      </c>
      <c r="E57" s="52">
        <f t="shared" si="0"/>
        <v>0</v>
      </c>
      <c r="F57" s="45">
        <f t="shared" si="1"/>
        <v>0</v>
      </c>
      <c r="G57" s="53">
        <v>5</v>
      </c>
      <c r="H57" s="53">
        <v>5</v>
      </c>
      <c r="I57" s="54"/>
      <c r="J57" s="48">
        <f t="shared" si="5"/>
        <v>0</v>
      </c>
      <c r="K57" s="1"/>
      <c r="L57" s="11"/>
    </row>
    <row r="58" spans="1:12" ht="15.75" x14ac:dyDescent="0.25">
      <c r="A58" s="32"/>
      <c r="B58" s="55"/>
      <c r="C58" s="63"/>
      <c r="D58" s="57" t="s">
        <v>277</v>
      </c>
      <c r="E58" s="58">
        <f t="shared" si="0"/>
        <v>0</v>
      </c>
      <c r="F58" s="59">
        <f t="shared" si="1"/>
        <v>0</v>
      </c>
      <c r="G58" s="60" t="s">
        <v>277</v>
      </c>
      <c r="H58" s="60" t="s">
        <v>277</v>
      </c>
      <c r="I58" s="61"/>
      <c r="J58" s="62"/>
      <c r="K58" s="1"/>
      <c r="L58" s="11"/>
    </row>
    <row r="59" spans="1:12" ht="15.75" x14ac:dyDescent="0.25">
      <c r="A59" s="32"/>
      <c r="B59" s="33" t="s">
        <v>114</v>
      </c>
      <c r="C59" s="34" t="s">
        <v>115</v>
      </c>
      <c r="D59" s="35">
        <v>95.13000000000001</v>
      </c>
      <c r="E59" s="36">
        <f t="shared" si="0"/>
        <v>0</v>
      </c>
      <c r="F59" s="45">
        <f t="shared" si="1"/>
        <v>0</v>
      </c>
      <c r="G59" s="38">
        <v>25</v>
      </c>
      <c r="H59" s="38">
        <v>400</v>
      </c>
      <c r="I59" s="39"/>
      <c r="J59" s="48">
        <f t="shared" ref="J59:J69" si="6">IFERROR(F59*I59,0)</f>
        <v>0</v>
      </c>
      <c r="K59" s="1"/>
      <c r="L59" s="11"/>
    </row>
    <row r="60" spans="1:12" ht="15.75" x14ac:dyDescent="0.25">
      <c r="A60" s="32"/>
      <c r="B60" s="41" t="s">
        <v>116</v>
      </c>
      <c r="C60" s="42" t="s">
        <v>117</v>
      </c>
      <c r="D60" s="43">
        <v>101.37</v>
      </c>
      <c r="E60" s="44">
        <f t="shared" si="0"/>
        <v>0</v>
      </c>
      <c r="F60" s="45">
        <f t="shared" si="1"/>
        <v>0</v>
      </c>
      <c r="G60" s="46">
        <v>25</v>
      </c>
      <c r="H60" s="46">
        <v>400</v>
      </c>
      <c r="I60" s="47"/>
      <c r="J60" s="48">
        <f t="shared" si="6"/>
        <v>0</v>
      </c>
      <c r="K60" s="1"/>
      <c r="L60" s="11"/>
    </row>
    <row r="61" spans="1:12" ht="15.75" x14ac:dyDescent="0.25">
      <c r="A61" s="32"/>
      <c r="B61" s="41" t="s">
        <v>118</v>
      </c>
      <c r="C61" s="42" t="s">
        <v>119</v>
      </c>
      <c r="D61" s="43">
        <v>119.79</v>
      </c>
      <c r="E61" s="44">
        <f t="shared" si="0"/>
        <v>0</v>
      </c>
      <c r="F61" s="45">
        <f t="shared" si="1"/>
        <v>0</v>
      </c>
      <c r="G61" s="46">
        <v>25</v>
      </c>
      <c r="H61" s="46">
        <v>300</v>
      </c>
      <c r="I61" s="47"/>
      <c r="J61" s="48">
        <f t="shared" si="6"/>
        <v>0</v>
      </c>
      <c r="K61" s="1"/>
      <c r="L61" s="11"/>
    </row>
    <row r="62" spans="1:12" ht="15.75" x14ac:dyDescent="0.25">
      <c r="A62" s="32"/>
      <c r="B62" s="41" t="s">
        <v>120</v>
      </c>
      <c r="C62" s="42" t="s">
        <v>121</v>
      </c>
      <c r="D62" s="43">
        <v>138.89999999999998</v>
      </c>
      <c r="E62" s="44">
        <f t="shared" si="0"/>
        <v>0</v>
      </c>
      <c r="F62" s="45">
        <f t="shared" si="1"/>
        <v>0</v>
      </c>
      <c r="G62" s="46">
        <v>25</v>
      </c>
      <c r="H62" s="46">
        <v>300</v>
      </c>
      <c r="I62" s="47"/>
      <c r="J62" s="48">
        <f t="shared" si="6"/>
        <v>0</v>
      </c>
      <c r="K62" s="1"/>
      <c r="L62" s="11"/>
    </row>
    <row r="63" spans="1:12" ht="15.75" x14ac:dyDescent="0.25">
      <c r="A63" s="32"/>
      <c r="B63" s="41" t="s">
        <v>122</v>
      </c>
      <c r="C63" s="42" t="s">
        <v>123</v>
      </c>
      <c r="D63" s="43">
        <v>160.19</v>
      </c>
      <c r="E63" s="44">
        <f t="shared" si="0"/>
        <v>0</v>
      </c>
      <c r="F63" s="45">
        <f t="shared" si="1"/>
        <v>0</v>
      </c>
      <c r="G63" s="46">
        <v>25</v>
      </c>
      <c r="H63" s="46">
        <v>200</v>
      </c>
      <c r="I63" s="47"/>
      <c r="J63" s="48">
        <f t="shared" si="6"/>
        <v>0</v>
      </c>
      <c r="K63" s="1"/>
      <c r="L63" s="11"/>
    </row>
    <row r="64" spans="1:12" ht="15.75" x14ac:dyDescent="0.25">
      <c r="A64" s="32"/>
      <c r="B64" s="41" t="s">
        <v>124</v>
      </c>
      <c r="C64" s="42" t="s">
        <v>125</v>
      </c>
      <c r="D64" s="43">
        <v>179.76</v>
      </c>
      <c r="E64" s="44">
        <f t="shared" si="0"/>
        <v>0</v>
      </c>
      <c r="F64" s="45">
        <f t="shared" si="1"/>
        <v>0</v>
      </c>
      <c r="G64" s="46">
        <v>25</v>
      </c>
      <c r="H64" s="46">
        <v>200</v>
      </c>
      <c r="I64" s="47"/>
      <c r="J64" s="48">
        <f t="shared" si="6"/>
        <v>0</v>
      </c>
      <c r="K64" s="1"/>
      <c r="L64" s="11"/>
    </row>
    <row r="65" spans="1:12" ht="15.75" x14ac:dyDescent="0.25">
      <c r="A65" s="32"/>
      <c r="B65" s="41" t="s">
        <v>126</v>
      </c>
      <c r="C65" s="42" t="s">
        <v>127</v>
      </c>
      <c r="D65" s="43">
        <v>208.92999999999998</v>
      </c>
      <c r="E65" s="44">
        <f t="shared" si="0"/>
        <v>0</v>
      </c>
      <c r="F65" s="45">
        <f t="shared" si="1"/>
        <v>0</v>
      </c>
      <c r="G65" s="46">
        <v>25</v>
      </c>
      <c r="H65" s="46">
        <v>150</v>
      </c>
      <c r="I65" s="47"/>
      <c r="J65" s="48">
        <f t="shared" si="6"/>
        <v>0</v>
      </c>
      <c r="K65" s="1"/>
      <c r="L65" s="11"/>
    </row>
    <row r="66" spans="1:12" ht="15.75" x14ac:dyDescent="0.25">
      <c r="A66" s="32"/>
      <c r="B66" s="41" t="s">
        <v>128</v>
      </c>
      <c r="C66" s="42" t="s">
        <v>129</v>
      </c>
      <c r="D66" s="43">
        <v>227.28</v>
      </c>
      <c r="E66" s="44">
        <f t="shared" si="0"/>
        <v>0</v>
      </c>
      <c r="F66" s="45">
        <f t="shared" si="1"/>
        <v>0</v>
      </c>
      <c r="G66" s="46">
        <v>25</v>
      </c>
      <c r="H66" s="46">
        <v>150</v>
      </c>
      <c r="I66" s="47"/>
      <c r="J66" s="48">
        <f t="shared" si="6"/>
        <v>0</v>
      </c>
      <c r="K66" s="1"/>
      <c r="L66" s="11"/>
    </row>
    <row r="67" spans="1:12" ht="15.75" x14ac:dyDescent="0.25">
      <c r="A67" s="32"/>
      <c r="B67" s="41" t="s">
        <v>130</v>
      </c>
      <c r="C67" s="42" t="s">
        <v>131</v>
      </c>
      <c r="D67" s="43">
        <v>250.82999999999998</v>
      </c>
      <c r="E67" s="44">
        <f t="shared" si="0"/>
        <v>0</v>
      </c>
      <c r="F67" s="45">
        <f t="shared" si="1"/>
        <v>0</v>
      </c>
      <c r="G67" s="46">
        <v>25</v>
      </c>
      <c r="H67" s="46">
        <v>100</v>
      </c>
      <c r="I67" s="47"/>
      <c r="J67" s="48">
        <f t="shared" si="6"/>
        <v>0</v>
      </c>
      <c r="K67" s="1"/>
      <c r="L67" s="11"/>
    </row>
    <row r="68" spans="1:12" ht="15.75" x14ac:dyDescent="0.25">
      <c r="A68" s="32"/>
      <c r="B68" s="41" t="s">
        <v>132</v>
      </c>
      <c r="C68" s="42" t="s">
        <v>133</v>
      </c>
      <c r="D68" s="43">
        <v>274.11</v>
      </c>
      <c r="E68" s="44">
        <f t="shared" si="0"/>
        <v>0</v>
      </c>
      <c r="F68" s="45">
        <f t="shared" si="1"/>
        <v>0</v>
      </c>
      <c r="G68" s="46">
        <v>25</v>
      </c>
      <c r="H68" s="46">
        <v>100</v>
      </c>
      <c r="I68" s="47"/>
      <c r="J68" s="48">
        <f t="shared" si="6"/>
        <v>0</v>
      </c>
      <c r="K68" s="1"/>
      <c r="L68" s="11"/>
    </row>
    <row r="69" spans="1:12" ht="15.75" x14ac:dyDescent="0.25">
      <c r="A69" s="32"/>
      <c r="B69" s="49" t="s">
        <v>134</v>
      </c>
      <c r="C69" s="50" t="s">
        <v>135</v>
      </c>
      <c r="D69" s="51">
        <v>305.15999999999997</v>
      </c>
      <c r="E69" s="52">
        <f t="shared" ref="E69:E132" si="7">IF(D69=0,"NET",$E$2)</f>
        <v>0</v>
      </c>
      <c r="F69" s="45">
        <f t="shared" ref="F69:F132" si="8">IFERROR(ROUND(D69*E69,2),0)</f>
        <v>0</v>
      </c>
      <c r="G69" s="53">
        <v>25</v>
      </c>
      <c r="H69" s="53">
        <v>100</v>
      </c>
      <c r="I69" s="54"/>
      <c r="J69" s="48">
        <f t="shared" si="6"/>
        <v>0</v>
      </c>
      <c r="K69" s="1"/>
      <c r="L69" s="11"/>
    </row>
    <row r="70" spans="1:12" ht="15.75" x14ac:dyDescent="0.25">
      <c r="A70" s="32"/>
      <c r="B70" s="55"/>
      <c r="C70" s="63"/>
      <c r="D70" s="57" t="s">
        <v>277</v>
      </c>
      <c r="E70" s="58">
        <f t="shared" si="7"/>
        <v>0</v>
      </c>
      <c r="F70" s="59">
        <f t="shared" si="8"/>
        <v>0</v>
      </c>
      <c r="G70" s="60" t="s">
        <v>277</v>
      </c>
      <c r="H70" s="60" t="s">
        <v>277</v>
      </c>
      <c r="I70" s="61"/>
      <c r="J70" s="62"/>
      <c r="K70" s="1"/>
      <c r="L70" s="11"/>
    </row>
    <row r="71" spans="1:12" ht="15.75" x14ac:dyDescent="0.25">
      <c r="A71" s="32"/>
      <c r="B71" s="33" t="s">
        <v>136</v>
      </c>
      <c r="C71" s="34" t="s">
        <v>137</v>
      </c>
      <c r="D71" s="35">
        <v>140.22</v>
      </c>
      <c r="E71" s="36">
        <f t="shared" si="7"/>
        <v>0</v>
      </c>
      <c r="F71" s="45">
        <f t="shared" si="8"/>
        <v>0</v>
      </c>
      <c r="G71" s="38">
        <v>25</v>
      </c>
      <c r="H71" s="38">
        <v>300</v>
      </c>
      <c r="I71" s="39"/>
      <c r="J71" s="48">
        <f t="shared" ref="J71:J82" si="9">IFERROR(F71*I71,0)</f>
        <v>0</v>
      </c>
      <c r="K71" s="1"/>
      <c r="L71" s="11"/>
    </row>
    <row r="72" spans="1:12" ht="15.75" x14ac:dyDescent="0.25">
      <c r="A72" s="32"/>
      <c r="B72" s="41" t="s">
        <v>138</v>
      </c>
      <c r="C72" s="42" t="s">
        <v>139</v>
      </c>
      <c r="D72" s="43">
        <v>172.97</v>
      </c>
      <c r="E72" s="44">
        <f t="shared" si="7"/>
        <v>0</v>
      </c>
      <c r="F72" s="45">
        <f t="shared" si="8"/>
        <v>0</v>
      </c>
      <c r="G72" s="46">
        <v>25</v>
      </c>
      <c r="H72" s="46">
        <v>200</v>
      </c>
      <c r="I72" s="47"/>
      <c r="J72" s="48">
        <f t="shared" si="9"/>
        <v>0</v>
      </c>
      <c r="K72" s="1"/>
      <c r="L72" s="11"/>
    </row>
    <row r="73" spans="1:12" ht="15.75" x14ac:dyDescent="0.25">
      <c r="A73" s="32"/>
      <c r="B73" s="41" t="s">
        <v>140</v>
      </c>
      <c r="C73" s="42" t="s">
        <v>141</v>
      </c>
      <c r="D73" s="43">
        <v>201.84</v>
      </c>
      <c r="E73" s="44">
        <f t="shared" si="7"/>
        <v>0</v>
      </c>
      <c r="F73" s="45">
        <f t="shared" si="8"/>
        <v>0</v>
      </c>
      <c r="G73" s="46">
        <v>25</v>
      </c>
      <c r="H73" s="46">
        <v>200</v>
      </c>
      <c r="I73" s="47"/>
      <c r="J73" s="48">
        <f t="shared" si="9"/>
        <v>0</v>
      </c>
      <c r="K73" s="1"/>
      <c r="L73" s="11"/>
    </row>
    <row r="74" spans="1:12" ht="15.75" x14ac:dyDescent="0.25">
      <c r="A74" s="32"/>
      <c r="B74" s="41" t="s">
        <v>142</v>
      </c>
      <c r="C74" s="42" t="s">
        <v>143</v>
      </c>
      <c r="D74" s="43">
        <v>232.35999999999999</v>
      </c>
      <c r="E74" s="44">
        <f t="shared" si="7"/>
        <v>0</v>
      </c>
      <c r="F74" s="45">
        <f t="shared" si="8"/>
        <v>0</v>
      </c>
      <c r="G74" s="46">
        <v>25</v>
      </c>
      <c r="H74" s="46">
        <v>150</v>
      </c>
      <c r="I74" s="47"/>
      <c r="J74" s="48">
        <f t="shared" si="9"/>
        <v>0</v>
      </c>
      <c r="K74" s="1"/>
      <c r="L74" s="11"/>
    </row>
    <row r="75" spans="1:12" ht="15.75" x14ac:dyDescent="0.25">
      <c r="A75" s="32"/>
      <c r="B75" s="41" t="s">
        <v>144</v>
      </c>
      <c r="C75" s="42" t="s">
        <v>145</v>
      </c>
      <c r="D75" s="43">
        <v>269.02999999999997</v>
      </c>
      <c r="E75" s="44">
        <f t="shared" si="7"/>
        <v>0</v>
      </c>
      <c r="F75" s="45">
        <f t="shared" si="8"/>
        <v>0</v>
      </c>
      <c r="G75" s="46">
        <v>25</v>
      </c>
      <c r="H75" s="46">
        <v>150</v>
      </c>
      <c r="I75" s="47"/>
      <c r="J75" s="48">
        <f t="shared" si="9"/>
        <v>0</v>
      </c>
      <c r="K75" s="1"/>
      <c r="L75" s="11"/>
    </row>
    <row r="76" spans="1:12" ht="15.75" x14ac:dyDescent="0.25">
      <c r="A76" s="32"/>
      <c r="B76" s="41" t="s">
        <v>146</v>
      </c>
      <c r="C76" s="42" t="s">
        <v>147</v>
      </c>
      <c r="D76" s="43">
        <v>302.58</v>
      </c>
      <c r="E76" s="44">
        <f t="shared" si="7"/>
        <v>0</v>
      </c>
      <c r="F76" s="45">
        <f t="shared" si="8"/>
        <v>0</v>
      </c>
      <c r="G76" s="46">
        <v>25</v>
      </c>
      <c r="H76" s="46">
        <v>100</v>
      </c>
      <c r="I76" s="47"/>
      <c r="J76" s="48">
        <f t="shared" si="9"/>
        <v>0</v>
      </c>
      <c r="K76" s="1"/>
      <c r="L76" s="11"/>
    </row>
    <row r="77" spans="1:12" ht="15.75" x14ac:dyDescent="0.25">
      <c r="A77" s="32"/>
      <c r="B77" s="41" t="s">
        <v>148</v>
      </c>
      <c r="C77" s="42" t="s">
        <v>149</v>
      </c>
      <c r="D77" s="43">
        <v>337.42</v>
      </c>
      <c r="E77" s="44">
        <f t="shared" si="7"/>
        <v>0</v>
      </c>
      <c r="F77" s="45">
        <f t="shared" si="8"/>
        <v>0</v>
      </c>
      <c r="G77" s="46">
        <v>25</v>
      </c>
      <c r="H77" s="46">
        <v>100</v>
      </c>
      <c r="I77" s="47"/>
      <c r="J77" s="48">
        <f t="shared" si="9"/>
        <v>0</v>
      </c>
      <c r="K77" s="1"/>
      <c r="L77" s="11"/>
    </row>
    <row r="78" spans="1:12" ht="15.75" x14ac:dyDescent="0.25">
      <c r="A78" s="32"/>
      <c r="B78" s="41" t="s">
        <v>150</v>
      </c>
      <c r="C78" s="42" t="s">
        <v>151</v>
      </c>
      <c r="D78" s="43">
        <v>373.13</v>
      </c>
      <c r="E78" s="44">
        <f t="shared" si="7"/>
        <v>0</v>
      </c>
      <c r="F78" s="45">
        <f t="shared" si="8"/>
        <v>0</v>
      </c>
      <c r="G78" s="46">
        <v>25</v>
      </c>
      <c r="H78" s="46">
        <v>100</v>
      </c>
      <c r="I78" s="47"/>
      <c r="J78" s="48">
        <f t="shared" si="9"/>
        <v>0</v>
      </c>
      <c r="K78" s="1"/>
      <c r="L78" s="11"/>
    </row>
    <row r="79" spans="1:12" ht="15.75" x14ac:dyDescent="0.25">
      <c r="A79" s="32"/>
      <c r="B79" s="41" t="s">
        <v>152</v>
      </c>
      <c r="C79" s="42" t="s">
        <v>153</v>
      </c>
      <c r="D79" s="43">
        <v>408.65999999999997</v>
      </c>
      <c r="E79" s="44">
        <f t="shared" si="7"/>
        <v>0</v>
      </c>
      <c r="F79" s="45">
        <f t="shared" si="8"/>
        <v>0</v>
      </c>
      <c r="G79" s="46">
        <v>25</v>
      </c>
      <c r="H79" s="46">
        <v>75</v>
      </c>
      <c r="I79" s="47"/>
      <c r="J79" s="48">
        <f t="shared" si="9"/>
        <v>0</v>
      </c>
      <c r="K79" s="1"/>
      <c r="L79" s="11"/>
    </row>
    <row r="80" spans="1:12" ht="15.75" x14ac:dyDescent="0.25">
      <c r="A80" s="32"/>
      <c r="B80" s="41" t="s">
        <v>154</v>
      </c>
      <c r="C80" s="42" t="s">
        <v>155</v>
      </c>
      <c r="D80" s="43">
        <v>445.5</v>
      </c>
      <c r="E80" s="44">
        <f t="shared" si="7"/>
        <v>0</v>
      </c>
      <c r="F80" s="45">
        <f t="shared" si="8"/>
        <v>0</v>
      </c>
      <c r="G80" s="46">
        <v>25</v>
      </c>
      <c r="H80" s="46">
        <v>75</v>
      </c>
      <c r="I80" s="47"/>
      <c r="J80" s="48">
        <f t="shared" si="9"/>
        <v>0</v>
      </c>
      <c r="K80" s="1"/>
      <c r="L80" s="11"/>
    </row>
    <row r="81" spans="1:12" ht="15.75" x14ac:dyDescent="0.25">
      <c r="A81" s="32"/>
      <c r="B81" s="41" t="s">
        <v>156</v>
      </c>
      <c r="C81" s="42" t="s">
        <v>157</v>
      </c>
      <c r="D81" s="43">
        <v>520.38</v>
      </c>
      <c r="E81" s="44">
        <f t="shared" si="7"/>
        <v>0</v>
      </c>
      <c r="F81" s="45">
        <f t="shared" si="8"/>
        <v>0</v>
      </c>
      <c r="G81" s="46">
        <v>25</v>
      </c>
      <c r="H81" s="46">
        <v>50</v>
      </c>
      <c r="I81" s="47"/>
      <c r="J81" s="48">
        <f t="shared" si="9"/>
        <v>0</v>
      </c>
      <c r="K81" s="1"/>
      <c r="L81" s="11"/>
    </row>
    <row r="82" spans="1:12" ht="15.75" x14ac:dyDescent="0.25">
      <c r="A82" s="32"/>
      <c r="B82" s="49" t="s">
        <v>158</v>
      </c>
      <c r="C82" s="50" t="s">
        <v>159</v>
      </c>
      <c r="D82" s="51">
        <v>594.05999999999995</v>
      </c>
      <c r="E82" s="52">
        <f t="shared" si="7"/>
        <v>0</v>
      </c>
      <c r="F82" s="45">
        <f t="shared" si="8"/>
        <v>0</v>
      </c>
      <c r="G82" s="53">
        <v>25</v>
      </c>
      <c r="H82" s="53">
        <v>50</v>
      </c>
      <c r="I82" s="54"/>
      <c r="J82" s="48">
        <f t="shared" si="9"/>
        <v>0</v>
      </c>
      <c r="K82" s="1"/>
      <c r="L82" s="11"/>
    </row>
    <row r="83" spans="1:12" ht="15.75" x14ac:dyDescent="0.25">
      <c r="A83" s="32"/>
      <c r="B83" s="64"/>
      <c r="C83" s="65"/>
      <c r="D83" s="66" t="s">
        <v>277</v>
      </c>
      <c r="E83" s="58">
        <f t="shared" si="7"/>
        <v>0</v>
      </c>
      <c r="F83" s="67">
        <f t="shared" si="8"/>
        <v>0</v>
      </c>
      <c r="G83" s="60" t="s">
        <v>277</v>
      </c>
      <c r="H83" s="60" t="s">
        <v>277</v>
      </c>
      <c r="I83" s="61"/>
      <c r="J83" s="62"/>
      <c r="K83" s="1"/>
      <c r="L83" s="11"/>
    </row>
    <row r="84" spans="1:12" ht="15.75" x14ac:dyDescent="0.25">
      <c r="A84" s="32"/>
      <c r="B84" s="33" t="s">
        <v>160</v>
      </c>
      <c r="C84" s="34" t="s">
        <v>161</v>
      </c>
      <c r="D84" s="35">
        <v>211.57</v>
      </c>
      <c r="E84" s="36">
        <f t="shared" si="7"/>
        <v>0</v>
      </c>
      <c r="F84" s="45">
        <f t="shared" si="8"/>
        <v>0</v>
      </c>
      <c r="G84" s="38">
        <v>25</v>
      </c>
      <c r="H84" s="38">
        <v>150</v>
      </c>
      <c r="I84" s="39"/>
      <c r="J84" s="48">
        <f t="shared" ref="J84:J94" si="10">IFERROR(F84*I84,0)</f>
        <v>0</v>
      </c>
      <c r="K84" s="1"/>
      <c r="L84" s="11"/>
    </row>
    <row r="85" spans="1:12" ht="15.75" x14ac:dyDescent="0.25">
      <c r="A85" s="32"/>
      <c r="B85" s="41" t="s">
        <v>162</v>
      </c>
      <c r="C85" s="42" t="s">
        <v>163</v>
      </c>
      <c r="D85" s="43">
        <v>241.57999999999998</v>
      </c>
      <c r="E85" s="44">
        <f t="shared" si="7"/>
        <v>0</v>
      </c>
      <c r="F85" s="45">
        <f t="shared" si="8"/>
        <v>0</v>
      </c>
      <c r="G85" s="46">
        <v>25</v>
      </c>
      <c r="H85" s="46">
        <v>150</v>
      </c>
      <c r="I85" s="47"/>
      <c r="J85" s="48">
        <f t="shared" si="10"/>
        <v>0</v>
      </c>
      <c r="K85" s="1"/>
      <c r="L85" s="11"/>
    </row>
    <row r="86" spans="1:12" ht="15.75" x14ac:dyDescent="0.25">
      <c r="A86" s="32"/>
      <c r="B86" s="41" t="s">
        <v>164</v>
      </c>
      <c r="C86" s="42" t="s">
        <v>165</v>
      </c>
      <c r="D86" s="43">
        <v>273.25</v>
      </c>
      <c r="E86" s="44">
        <f t="shared" si="7"/>
        <v>0</v>
      </c>
      <c r="F86" s="45">
        <f t="shared" si="8"/>
        <v>0</v>
      </c>
      <c r="G86" s="46">
        <v>25</v>
      </c>
      <c r="H86" s="46">
        <v>150</v>
      </c>
      <c r="I86" s="47"/>
      <c r="J86" s="48">
        <f t="shared" si="10"/>
        <v>0</v>
      </c>
      <c r="K86" s="1"/>
      <c r="L86" s="11"/>
    </row>
    <row r="87" spans="1:12" ht="15.75" x14ac:dyDescent="0.25">
      <c r="A87" s="32"/>
      <c r="B87" s="41" t="s">
        <v>166</v>
      </c>
      <c r="C87" s="42" t="s">
        <v>167</v>
      </c>
      <c r="D87" s="43">
        <v>323.2</v>
      </c>
      <c r="E87" s="44">
        <f t="shared" si="7"/>
        <v>0</v>
      </c>
      <c r="F87" s="45">
        <f t="shared" si="8"/>
        <v>0</v>
      </c>
      <c r="G87" s="46">
        <v>25</v>
      </c>
      <c r="H87" s="46">
        <v>100</v>
      </c>
      <c r="I87" s="47"/>
      <c r="J87" s="48">
        <f t="shared" si="10"/>
        <v>0</v>
      </c>
      <c r="K87" s="1"/>
      <c r="L87" s="11"/>
    </row>
    <row r="88" spans="1:12" ht="15.75" x14ac:dyDescent="0.25">
      <c r="A88" s="32"/>
      <c r="B88" s="41" t="s">
        <v>168</v>
      </c>
      <c r="C88" s="42" t="s">
        <v>169</v>
      </c>
      <c r="D88" s="43">
        <v>378.25</v>
      </c>
      <c r="E88" s="44">
        <f t="shared" si="7"/>
        <v>0</v>
      </c>
      <c r="F88" s="45">
        <f t="shared" si="8"/>
        <v>0</v>
      </c>
      <c r="G88" s="46">
        <v>25</v>
      </c>
      <c r="H88" s="46">
        <v>100</v>
      </c>
      <c r="I88" s="47"/>
      <c r="J88" s="48">
        <f t="shared" si="10"/>
        <v>0</v>
      </c>
      <c r="K88" s="1"/>
      <c r="L88" s="11"/>
    </row>
    <row r="89" spans="1:12" ht="15.75" x14ac:dyDescent="0.25">
      <c r="A89" s="32"/>
      <c r="B89" s="41" t="s">
        <v>170</v>
      </c>
      <c r="C89" s="42" t="s">
        <v>171</v>
      </c>
      <c r="D89" s="43">
        <v>425.77</v>
      </c>
      <c r="E89" s="44">
        <f t="shared" si="7"/>
        <v>0</v>
      </c>
      <c r="F89" s="45">
        <f t="shared" si="8"/>
        <v>0</v>
      </c>
      <c r="G89" s="46">
        <v>25</v>
      </c>
      <c r="H89" s="46">
        <v>100</v>
      </c>
      <c r="I89" s="47"/>
      <c r="J89" s="48">
        <f t="shared" si="10"/>
        <v>0</v>
      </c>
      <c r="K89" s="1"/>
      <c r="L89" s="11"/>
    </row>
    <row r="90" spans="1:12" ht="15.75" x14ac:dyDescent="0.25">
      <c r="A90" s="32"/>
      <c r="B90" s="41" t="s">
        <v>172</v>
      </c>
      <c r="C90" s="42" t="s">
        <v>173</v>
      </c>
      <c r="D90" s="43">
        <v>471.46</v>
      </c>
      <c r="E90" s="44">
        <f t="shared" si="7"/>
        <v>0</v>
      </c>
      <c r="F90" s="45">
        <f t="shared" si="8"/>
        <v>0</v>
      </c>
      <c r="G90" s="46">
        <v>25</v>
      </c>
      <c r="H90" s="46">
        <v>75</v>
      </c>
      <c r="I90" s="47"/>
      <c r="J90" s="48">
        <f t="shared" si="10"/>
        <v>0</v>
      </c>
      <c r="K90" s="1"/>
      <c r="L90" s="11"/>
    </row>
    <row r="91" spans="1:12" ht="15.75" x14ac:dyDescent="0.25">
      <c r="A91" s="32"/>
      <c r="B91" s="41" t="s">
        <v>174</v>
      </c>
      <c r="C91" s="42" t="s">
        <v>175</v>
      </c>
      <c r="D91" s="43">
        <v>519.92999999999995</v>
      </c>
      <c r="E91" s="44">
        <f t="shared" si="7"/>
        <v>0</v>
      </c>
      <c r="F91" s="45">
        <f t="shared" si="8"/>
        <v>0</v>
      </c>
      <c r="G91" s="46">
        <v>25</v>
      </c>
      <c r="H91" s="46">
        <v>75</v>
      </c>
      <c r="I91" s="47"/>
      <c r="J91" s="48">
        <f t="shared" si="10"/>
        <v>0</v>
      </c>
      <c r="K91" s="1"/>
      <c r="L91" s="11"/>
    </row>
    <row r="92" spans="1:12" ht="15.75" x14ac:dyDescent="0.25">
      <c r="A92" s="32"/>
      <c r="B92" s="41" t="s">
        <v>176</v>
      </c>
      <c r="C92" s="42" t="s">
        <v>177</v>
      </c>
      <c r="D92" s="43">
        <v>568.45000000000005</v>
      </c>
      <c r="E92" s="44">
        <f t="shared" si="7"/>
        <v>0</v>
      </c>
      <c r="F92" s="45">
        <f t="shared" si="8"/>
        <v>0</v>
      </c>
      <c r="G92" s="46">
        <v>25</v>
      </c>
      <c r="H92" s="46">
        <v>75</v>
      </c>
      <c r="I92" s="47"/>
      <c r="J92" s="48">
        <f t="shared" si="10"/>
        <v>0</v>
      </c>
      <c r="K92" s="1"/>
      <c r="L92" s="11"/>
    </row>
    <row r="93" spans="1:12" ht="15.75" x14ac:dyDescent="0.25">
      <c r="A93" s="32"/>
      <c r="B93" s="41" t="s">
        <v>178</v>
      </c>
      <c r="C93" s="42" t="s">
        <v>179</v>
      </c>
      <c r="D93" s="43">
        <v>621.12</v>
      </c>
      <c r="E93" s="44">
        <f t="shared" si="7"/>
        <v>0</v>
      </c>
      <c r="F93" s="45">
        <f t="shared" si="8"/>
        <v>0</v>
      </c>
      <c r="G93" s="46">
        <v>25</v>
      </c>
      <c r="H93" s="46">
        <v>50</v>
      </c>
      <c r="I93" s="47"/>
      <c r="J93" s="48">
        <f t="shared" si="10"/>
        <v>0</v>
      </c>
      <c r="K93" s="1"/>
      <c r="L93" s="11"/>
    </row>
    <row r="94" spans="1:12" ht="15.75" x14ac:dyDescent="0.25">
      <c r="A94" s="32"/>
      <c r="B94" s="49" t="s">
        <v>180</v>
      </c>
      <c r="C94" s="50" t="s">
        <v>181</v>
      </c>
      <c r="D94" s="51">
        <v>732.75</v>
      </c>
      <c r="E94" s="52">
        <f t="shared" si="7"/>
        <v>0</v>
      </c>
      <c r="F94" s="45">
        <f t="shared" si="8"/>
        <v>0</v>
      </c>
      <c r="G94" s="53">
        <v>25</v>
      </c>
      <c r="H94" s="53">
        <v>50</v>
      </c>
      <c r="I94" s="54"/>
      <c r="J94" s="48">
        <f t="shared" si="10"/>
        <v>0</v>
      </c>
      <c r="K94" s="1"/>
      <c r="L94" s="11"/>
    </row>
    <row r="95" spans="1:12" ht="15.75" x14ac:dyDescent="0.25">
      <c r="A95" s="32"/>
      <c r="B95" s="55"/>
      <c r="C95" s="63"/>
      <c r="D95" s="57" t="s">
        <v>277</v>
      </c>
      <c r="E95" s="58">
        <f t="shared" si="7"/>
        <v>0</v>
      </c>
      <c r="F95" s="59">
        <f t="shared" si="8"/>
        <v>0</v>
      </c>
      <c r="G95" s="60" t="s">
        <v>277</v>
      </c>
      <c r="H95" s="60" t="s">
        <v>277</v>
      </c>
      <c r="I95" s="61"/>
      <c r="J95" s="62"/>
      <c r="K95" s="1"/>
      <c r="L95" s="11"/>
    </row>
    <row r="96" spans="1:12" ht="15.75" x14ac:dyDescent="0.25">
      <c r="A96" s="32"/>
      <c r="B96" s="33" t="s">
        <v>182</v>
      </c>
      <c r="C96" s="34" t="s">
        <v>183</v>
      </c>
      <c r="D96" s="35">
        <v>275.03999999999996</v>
      </c>
      <c r="E96" s="36">
        <f t="shared" si="7"/>
        <v>0</v>
      </c>
      <c r="F96" s="45">
        <f t="shared" si="8"/>
        <v>0</v>
      </c>
      <c r="G96" s="38">
        <v>25</v>
      </c>
      <c r="H96" s="38">
        <v>100</v>
      </c>
      <c r="I96" s="39"/>
      <c r="J96" s="48">
        <f t="shared" ref="J96:J105" si="11">IFERROR(F96*I96,0)</f>
        <v>0</v>
      </c>
      <c r="K96" s="1"/>
      <c r="L96" s="11"/>
    </row>
    <row r="97" spans="1:12" ht="15.75" x14ac:dyDescent="0.25">
      <c r="A97" s="32"/>
      <c r="B97" s="41" t="s">
        <v>184</v>
      </c>
      <c r="C97" s="42" t="s">
        <v>185</v>
      </c>
      <c r="D97" s="43">
        <v>295.95</v>
      </c>
      <c r="E97" s="44">
        <f t="shared" si="7"/>
        <v>0</v>
      </c>
      <c r="F97" s="45">
        <f t="shared" si="8"/>
        <v>0</v>
      </c>
      <c r="G97" s="46">
        <v>25</v>
      </c>
      <c r="H97" s="46">
        <v>75</v>
      </c>
      <c r="I97" s="47"/>
      <c r="J97" s="48">
        <f t="shared" si="11"/>
        <v>0</v>
      </c>
      <c r="K97" s="1"/>
      <c r="L97" s="11"/>
    </row>
    <row r="98" spans="1:12" ht="15.75" x14ac:dyDescent="0.25">
      <c r="A98" s="32"/>
      <c r="B98" s="41" t="s">
        <v>186</v>
      </c>
      <c r="C98" s="42" t="s">
        <v>187</v>
      </c>
      <c r="D98" s="43">
        <v>354.52</v>
      </c>
      <c r="E98" s="44">
        <f t="shared" si="7"/>
        <v>0</v>
      </c>
      <c r="F98" s="45">
        <f t="shared" si="8"/>
        <v>0</v>
      </c>
      <c r="G98" s="46">
        <v>25</v>
      </c>
      <c r="H98" s="46">
        <v>75</v>
      </c>
      <c r="I98" s="47"/>
      <c r="J98" s="48">
        <f t="shared" si="11"/>
        <v>0</v>
      </c>
      <c r="K98" s="1"/>
      <c r="L98" s="11"/>
    </row>
    <row r="99" spans="1:12" ht="15.75" x14ac:dyDescent="0.25">
      <c r="A99" s="32"/>
      <c r="B99" s="41" t="s">
        <v>188</v>
      </c>
      <c r="C99" s="42" t="s">
        <v>189</v>
      </c>
      <c r="D99" s="43">
        <v>407.44</v>
      </c>
      <c r="E99" s="44">
        <f t="shared" si="7"/>
        <v>0</v>
      </c>
      <c r="F99" s="45">
        <f t="shared" si="8"/>
        <v>0</v>
      </c>
      <c r="G99" s="46">
        <v>25</v>
      </c>
      <c r="H99" s="46">
        <v>50</v>
      </c>
      <c r="I99" s="47"/>
      <c r="J99" s="48">
        <f t="shared" si="11"/>
        <v>0</v>
      </c>
      <c r="K99" s="1"/>
      <c r="L99" s="11"/>
    </row>
    <row r="100" spans="1:12" ht="15.75" x14ac:dyDescent="0.25">
      <c r="A100" s="32"/>
      <c r="B100" s="41" t="s">
        <v>190</v>
      </c>
      <c r="C100" s="42" t="s">
        <v>191</v>
      </c>
      <c r="D100" s="43">
        <v>467.84999999999997</v>
      </c>
      <c r="E100" s="44">
        <f t="shared" si="7"/>
        <v>0</v>
      </c>
      <c r="F100" s="45">
        <f t="shared" si="8"/>
        <v>0</v>
      </c>
      <c r="G100" s="46">
        <v>25</v>
      </c>
      <c r="H100" s="46">
        <v>50</v>
      </c>
      <c r="I100" s="47"/>
      <c r="J100" s="48">
        <f t="shared" si="11"/>
        <v>0</v>
      </c>
      <c r="K100" s="1"/>
      <c r="L100" s="11"/>
    </row>
    <row r="101" spans="1:12" ht="15.75" x14ac:dyDescent="0.25">
      <c r="A101" s="32"/>
      <c r="B101" s="41" t="s">
        <v>192</v>
      </c>
      <c r="C101" s="42" t="s">
        <v>193</v>
      </c>
      <c r="D101" s="43">
        <v>530.71</v>
      </c>
      <c r="E101" s="44">
        <f t="shared" si="7"/>
        <v>0</v>
      </c>
      <c r="F101" s="45">
        <f t="shared" si="8"/>
        <v>0</v>
      </c>
      <c r="G101" s="46">
        <v>25</v>
      </c>
      <c r="H101" s="46">
        <v>50</v>
      </c>
      <c r="I101" s="47"/>
      <c r="J101" s="48">
        <f t="shared" si="11"/>
        <v>0</v>
      </c>
      <c r="K101" s="1"/>
      <c r="L101" s="11"/>
    </row>
    <row r="102" spans="1:12" ht="15.75" x14ac:dyDescent="0.25">
      <c r="A102" s="32"/>
      <c r="B102" s="41" t="s">
        <v>194</v>
      </c>
      <c r="C102" s="42" t="s">
        <v>195</v>
      </c>
      <c r="D102" s="43">
        <v>596.33000000000004</v>
      </c>
      <c r="E102" s="44">
        <f t="shared" si="7"/>
        <v>0</v>
      </c>
      <c r="F102" s="45">
        <f t="shared" si="8"/>
        <v>0</v>
      </c>
      <c r="G102" s="46">
        <v>25</v>
      </c>
      <c r="H102" s="46">
        <v>50</v>
      </c>
      <c r="I102" s="47"/>
      <c r="J102" s="48">
        <f t="shared" si="11"/>
        <v>0</v>
      </c>
      <c r="K102" s="1"/>
      <c r="L102" s="11"/>
    </row>
    <row r="103" spans="1:12" ht="15.75" x14ac:dyDescent="0.25">
      <c r="A103" s="32"/>
      <c r="B103" s="41" t="s">
        <v>196</v>
      </c>
      <c r="C103" s="42" t="s">
        <v>197</v>
      </c>
      <c r="D103" s="43">
        <v>659.77</v>
      </c>
      <c r="E103" s="44">
        <f t="shared" si="7"/>
        <v>0</v>
      </c>
      <c r="F103" s="45">
        <f t="shared" si="8"/>
        <v>0</v>
      </c>
      <c r="G103" s="46">
        <v>25</v>
      </c>
      <c r="H103" s="46">
        <v>50</v>
      </c>
      <c r="I103" s="47"/>
      <c r="J103" s="48">
        <f t="shared" si="11"/>
        <v>0</v>
      </c>
      <c r="K103" s="1"/>
      <c r="L103" s="11"/>
    </row>
    <row r="104" spans="1:12" ht="15.75" x14ac:dyDescent="0.25">
      <c r="A104" s="32"/>
      <c r="B104" s="41" t="s">
        <v>198</v>
      </c>
      <c r="C104" s="42" t="s">
        <v>199</v>
      </c>
      <c r="D104" s="43">
        <v>721.83</v>
      </c>
      <c r="E104" s="44">
        <f t="shared" si="7"/>
        <v>0</v>
      </c>
      <c r="F104" s="45">
        <f t="shared" si="8"/>
        <v>0</v>
      </c>
      <c r="G104" s="46">
        <v>50</v>
      </c>
      <c r="H104" s="46">
        <v>50</v>
      </c>
      <c r="I104" s="47"/>
      <c r="J104" s="48">
        <f t="shared" si="11"/>
        <v>0</v>
      </c>
      <c r="K104" s="1"/>
      <c r="L104" s="11"/>
    </row>
    <row r="105" spans="1:12" ht="15.75" x14ac:dyDescent="0.25">
      <c r="A105" s="32"/>
      <c r="B105" s="49" t="s">
        <v>200</v>
      </c>
      <c r="C105" s="50" t="s">
        <v>201</v>
      </c>
      <c r="D105" s="51">
        <v>784</v>
      </c>
      <c r="E105" s="52">
        <f t="shared" si="7"/>
        <v>0</v>
      </c>
      <c r="F105" s="45">
        <f t="shared" si="8"/>
        <v>0</v>
      </c>
      <c r="G105" s="53">
        <v>50</v>
      </c>
      <c r="H105" s="53">
        <v>50</v>
      </c>
      <c r="I105" s="54"/>
      <c r="J105" s="48">
        <f t="shared" si="11"/>
        <v>0</v>
      </c>
      <c r="K105" s="1"/>
      <c r="L105" s="11"/>
    </row>
    <row r="106" spans="1:12" ht="15.75" x14ac:dyDescent="0.25">
      <c r="A106" s="32"/>
      <c r="B106" s="55"/>
      <c r="C106" s="63"/>
      <c r="D106" s="57" t="s">
        <v>277</v>
      </c>
      <c r="E106" s="58">
        <f t="shared" si="7"/>
        <v>0</v>
      </c>
      <c r="F106" s="59">
        <f t="shared" si="8"/>
        <v>0</v>
      </c>
      <c r="G106" s="68" t="s">
        <v>277</v>
      </c>
      <c r="H106" s="68" t="s">
        <v>277</v>
      </c>
      <c r="I106" s="61"/>
      <c r="J106" s="62"/>
      <c r="K106" s="1"/>
      <c r="L106" s="11"/>
    </row>
    <row r="107" spans="1:12" ht="15.75" x14ac:dyDescent="0.25">
      <c r="A107" s="32"/>
      <c r="B107" s="33" t="s">
        <v>202</v>
      </c>
      <c r="C107" s="34" t="s">
        <v>203</v>
      </c>
      <c r="D107" s="35">
        <v>418.77</v>
      </c>
      <c r="E107" s="36">
        <f t="shared" si="7"/>
        <v>0</v>
      </c>
      <c r="F107" s="45">
        <f t="shared" si="8"/>
        <v>0</v>
      </c>
      <c r="G107" s="38">
        <v>25</v>
      </c>
      <c r="H107" s="38">
        <v>75</v>
      </c>
      <c r="I107" s="39"/>
      <c r="J107" s="48">
        <f t="shared" ref="J107:J115" si="12">IFERROR(F107*I107,0)</f>
        <v>0</v>
      </c>
      <c r="K107" s="1"/>
      <c r="L107" s="11"/>
    </row>
    <row r="108" spans="1:12" ht="15.75" x14ac:dyDescent="0.25">
      <c r="A108" s="32"/>
      <c r="B108" s="41" t="s">
        <v>204</v>
      </c>
      <c r="C108" s="42" t="s">
        <v>205</v>
      </c>
      <c r="D108" s="43">
        <v>452.21999999999997</v>
      </c>
      <c r="E108" s="44">
        <f t="shared" si="7"/>
        <v>0</v>
      </c>
      <c r="F108" s="45">
        <f t="shared" si="8"/>
        <v>0</v>
      </c>
      <c r="G108" s="46">
        <v>25</v>
      </c>
      <c r="H108" s="46">
        <v>50</v>
      </c>
      <c r="I108" s="47"/>
      <c r="J108" s="48">
        <f t="shared" si="12"/>
        <v>0</v>
      </c>
      <c r="K108" s="1"/>
      <c r="L108" s="11"/>
    </row>
    <row r="109" spans="1:12" ht="15.75" x14ac:dyDescent="0.25">
      <c r="A109" s="32"/>
      <c r="B109" s="41" t="s">
        <v>206</v>
      </c>
      <c r="C109" s="42" t="s">
        <v>207</v>
      </c>
      <c r="D109" s="43">
        <v>521.88</v>
      </c>
      <c r="E109" s="44">
        <f t="shared" si="7"/>
        <v>0</v>
      </c>
      <c r="F109" s="45">
        <f t="shared" si="8"/>
        <v>0</v>
      </c>
      <c r="G109" s="46">
        <v>25</v>
      </c>
      <c r="H109" s="46">
        <v>50</v>
      </c>
      <c r="I109" s="47"/>
      <c r="J109" s="48">
        <f t="shared" si="12"/>
        <v>0</v>
      </c>
      <c r="K109" s="1"/>
      <c r="L109" s="11"/>
    </row>
    <row r="110" spans="1:12" ht="15.75" x14ac:dyDescent="0.25">
      <c r="A110" s="32"/>
      <c r="B110" s="41" t="s">
        <v>208</v>
      </c>
      <c r="C110" s="42" t="s">
        <v>209</v>
      </c>
      <c r="D110" s="43">
        <v>600.71</v>
      </c>
      <c r="E110" s="44">
        <f t="shared" si="7"/>
        <v>0</v>
      </c>
      <c r="F110" s="45">
        <f t="shared" si="8"/>
        <v>0</v>
      </c>
      <c r="G110" s="46">
        <v>40</v>
      </c>
      <c r="H110" s="46">
        <v>40</v>
      </c>
      <c r="I110" s="47"/>
      <c r="J110" s="48">
        <f t="shared" si="12"/>
        <v>0</v>
      </c>
      <c r="K110" s="1"/>
      <c r="L110" s="11"/>
    </row>
    <row r="111" spans="1:12" ht="15.75" x14ac:dyDescent="0.25">
      <c r="A111" s="32"/>
      <c r="B111" s="41" t="s">
        <v>210</v>
      </c>
      <c r="C111" s="42" t="s">
        <v>211</v>
      </c>
      <c r="D111" s="43">
        <v>682.72</v>
      </c>
      <c r="E111" s="44">
        <f t="shared" si="7"/>
        <v>0</v>
      </c>
      <c r="F111" s="45">
        <f t="shared" si="8"/>
        <v>0</v>
      </c>
      <c r="G111" s="46">
        <v>40</v>
      </c>
      <c r="H111" s="46">
        <v>40</v>
      </c>
      <c r="I111" s="47"/>
      <c r="J111" s="48">
        <f t="shared" si="12"/>
        <v>0</v>
      </c>
      <c r="K111" s="1"/>
      <c r="L111" s="11"/>
    </row>
    <row r="112" spans="1:12" ht="15.75" x14ac:dyDescent="0.25">
      <c r="A112" s="32"/>
      <c r="B112" s="41" t="s">
        <v>212</v>
      </c>
      <c r="C112" s="42" t="s">
        <v>213</v>
      </c>
      <c r="D112" s="43">
        <v>761.13</v>
      </c>
      <c r="E112" s="44">
        <f t="shared" si="7"/>
        <v>0</v>
      </c>
      <c r="F112" s="45">
        <f t="shared" si="8"/>
        <v>0</v>
      </c>
      <c r="G112" s="46">
        <v>40</v>
      </c>
      <c r="H112" s="46">
        <v>40</v>
      </c>
      <c r="I112" s="47"/>
      <c r="J112" s="48">
        <f t="shared" si="12"/>
        <v>0</v>
      </c>
      <c r="K112" s="1"/>
      <c r="L112" s="11"/>
    </row>
    <row r="113" spans="1:12" ht="15.75" x14ac:dyDescent="0.25">
      <c r="A113" s="32"/>
      <c r="B113" s="41" t="s">
        <v>214</v>
      </c>
      <c r="C113" s="42" t="s">
        <v>215</v>
      </c>
      <c r="D113" s="43">
        <v>843.98</v>
      </c>
      <c r="E113" s="44">
        <f t="shared" si="7"/>
        <v>0</v>
      </c>
      <c r="F113" s="45">
        <f t="shared" si="8"/>
        <v>0</v>
      </c>
      <c r="G113" s="46">
        <v>40</v>
      </c>
      <c r="H113" s="46">
        <v>40</v>
      </c>
      <c r="I113" s="47"/>
      <c r="J113" s="48">
        <f t="shared" si="12"/>
        <v>0</v>
      </c>
      <c r="K113" s="1"/>
      <c r="L113" s="11"/>
    </row>
    <row r="114" spans="1:12" ht="15.75" x14ac:dyDescent="0.25">
      <c r="A114" s="32"/>
      <c r="B114" s="41" t="s">
        <v>216</v>
      </c>
      <c r="C114" s="42" t="s">
        <v>217</v>
      </c>
      <c r="D114" s="43">
        <v>925.72</v>
      </c>
      <c r="E114" s="44">
        <f t="shared" si="7"/>
        <v>0</v>
      </c>
      <c r="F114" s="45">
        <f t="shared" si="8"/>
        <v>0</v>
      </c>
      <c r="G114" s="46">
        <v>30</v>
      </c>
      <c r="H114" s="46">
        <v>30</v>
      </c>
      <c r="I114" s="47"/>
      <c r="J114" s="48">
        <f t="shared" si="12"/>
        <v>0</v>
      </c>
      <c r="K114" s="1"/>
      <c r="L114" s="11"/>
    </row>
    <row r="115" spans="1:12" ht="15.75" x14ac:dyDescent="0.25">
      <c r="A115" s="32"/>
      <c r="B115" s="49" t="s">
        <v>218</v>
      </c>
      <c r="C115" s="50" t="s">
        <v>219</v>
      </c>
      <c r="D115" s="51">
        <v>1007.93</v>
      </c>
      <c r="E115" s="52">
        <f t="shared" si="7"/>
        <v>0</v>
      </c>
      <c r="F115" s="45">
        <f t="shared" si="8"/>
        <v>0</v>
      </c>
      <c r="G115" s="53">
        <v>30</v>
      </c>
      <c r="H115" s="53">
        <v>30</v>
      </c>
      <c r="I115" s="54"/>
      <c r="J115" s="48">
        <f t="shared" si="12"/>
        <v>0</v>
      </c>
      <c r="K115" s="1"/>
      <c r="L115" s="11"/>
    </row>
    <row r="116" spans="1:12" ht="15.75" x14ac:dyDescent="0.25">
      <c r="A116" s="32"/>
      <c r="B116" s="55"/>
      <c r="C116" s="63"/>
      <c r="D116" s="57" t="s">
        <v>277</v>
      </c>
      <c r="E116" s="58">
        <f t="shared" si="7"/>
        <v>0</v>
      </c>
      <c r="F116" s="59">
        <f t="shared" si="8"/>
        <v>0</v>
      </c>
      <c r="G116" s="60" t="s">
        <v>277</v>
      </c>
      <c r="H116" s="60" t="s">
        <v>277</v>
      </c>
      <c r="I116" s="61"/>
      <c r="J116" s="62"/>
      <c r="K116" s="1"/>
      <c r="L116" s="11"/>
    </row>
    <row r="117" spans="1:12" ht="15.75" x14ac:dyDescent="0.25">
      <c r="A117" s="32"/>
      <c r="B117" s="33" t="s">
        <v>220</v>
      </c>
      <c r="C117" s="34" t="s">
        <v>221</v>
      </c>
      <c r="D117" s="35">
        <v>1105.4000000000001</v>
      </c>
      <c r="E117" s="36">
        <f t="shared" si="7"/>
        <v>0</v>
      </c>
      <c r="F117" s="45">
        <f t="shared" si="8"/>
        <v>0</v>
      </c>
      <c r="G117" s="38">
        <v>40</v>
      </c>
      <c r="H117" s="38">
        <v>40</v>
      </c>
      <c r="I117" s="39"/>
      <c r="J117" s="48">
        <f t="shared" ref="J117:J124" si="13">IFERROR(F117*I117,0)</f>
        <v>0</v>
      </c>
      <c r="K117" s="1"/>
      <c r="L117" s="11"/>
    </row>
    <row r="118" spans="1:12" ht="15.75" x14ac:dyDescent="0.25">
      <c r="A118" s="32"/>
      <c r="B118" s="41" t="s">
        <v>222</v>
      </c>
      <c r="C118" s="42" t="s">
        <v>223</v>
      </c>
      <c r="D118" s="43">
        <v>1155.57</v>
      </c>
      <c r="E118" s="44">
        <f t="shared" si="7"/>
        <v>0</v>
      </c>
      <c r="F118" s="45">
        <f t="shared" si="8"/>
        <v>0</v>
      </c>
      <c r="G118" s="46">
        <v>40</v>
      </c>
      <c r="H118" s="46">
        <v>40</v>
      </c>
      <c r="I118" s="47"/>
      <c r="J118" s="48">
        <f t="shared" si="13"/>
        <v>0</v>
      </c>
      <c r="K118" s="1"/>
      <c r="L118" s="11"/>
    </row>
    <row r="119" spans="1:12" ht="15.75" x14ac:dyDescent="0.25">
      <c r="A119" s="32"/>
      <c r="B119" s="41" t="s">
        <v>224</v>
      </c>
      <c r="C119" s="42" t="s">
        <v>225</v>
      </c>
      <c r="D119" s="43">
        <v>1309.28</v>
      </c>
      <c r="E119" s="44">
        <f t="shared" si="7"/>
        <v>0</v>
      </c>
      <c r="F119" s="45">
        <f t="shared" si="8"/>
        <v>0</v>
      </c>
      <c r="G119" s="46">
        <v>30</v>
      </c>
      <c r="H119" s="46">
        <v>30</v>
      </c>
      <c r="I119" s="47"/>
      <c r="J119" s="48">
        <f t="shared" si="13"/>
        <v>0</v>
      </c>
      <c r="K119" s="1"/>
      <c r="L119" s="11"/>
    </row>
    <row r="120" spans="1:12" ht="15.75" x14ac:dyDescent="0.25">
      <c r="A120" s="32"/>
      <c r="B120" s="41" t="s">
        <v>226</v>
      </c>
      <c r="C120" s="42" t="s">
        <v>227</v>
      </c>
      <c r="D120" s="43">
        <v>1455.43</v>
      </c>
      <c r="E120" s="44">
        <f t="shared" si="7"/>
        <v>0</v>
      </c>
      <c r="F120" s="45">
        <f t="shared" si="8"/>
        <v>0</v>
      </c>
      <c r="G120" s="46">
        <v>30</v>
      </c>
      <c r="H120" s="46">
        <v>30</v>
      </c>
      <c r="I120" s="47"/>
      <c r="J120" s="48">
        <f t="shared" si="13"/>
        <v>0</v>
      </c>
      <c r="K120" s="1"/>
      <c r="L120" s="11"/>
    </row>
    <row r="121" spans="1:12" ht="15.75" x14ac:dyDescent="0.25">
      <c r="A121" s="32"/>
      <c r="B121" s="41" t="s">
        <v>228</v>
      </c>
      <c r="C121" s="42" t="s">
        <v>229</v>
      </c>
      <c r="D121" s="43">
        <v>1561.42</v>
      </c>
      <c r="E121" s="44">
        <f t="shared" si="7"/>
        <v>0</v>
      </c>
      <c r="F121" s="45">
        <f t="shared" si="8"/>
        <v>0</v>
      </c>
      <c r="G121" s="46">
        <v>30</v>
      </c>
      <c r="H121" s="46">
        <v>30</v>
      </c>
      <c r="I121" s="47"/>
      <c r="J121" s="48">
        <f t="shared" si="13"/>
        <v>0</v>
      </c>
      <c r="K121" s="1"/>
      <c r="L121" s="11"/>
    </row>
    <row r="122" spans="1:12" ht="15.75" x14ac:dyDescent="0.25">
      <c r="A122" s="32"/>
      <c r="B122" s="41" t="s">
        <v>230</v>
      </c>
      <c r="C122" s="42" t="s">
        <v>231</v>
      </c>
      <c r="D122" s="43">
        <v>1717.7</v>
      </c>
      <c r="E122" s="44">
        <f t="shared" si="7"/>
        <v>0</v>
      </c>
      <c r="F122" s="45">
        <f t="shared" si="8"/>
        <v>0</v>
      </c>
      <c r="G122" s="46">
        <v>20</v>
      </c>
      <c r="H122" s="46">
        <v>20</v>
      </c>
      <c r="I122" s="47"/>
      <c r="J122" s="48">
        <f t="shared" si="13"/>
        <v>0</v>
      </c>
      <c r="K122" s="1"/>
      <c r="L122" s="11"/>
    </row>
    <row r="123" spans="1:12" ht="15.75" x14ac:dyDescent="0.25">
      <c r="A123" s="32"/>
      <c r="B123" s="41" t="s">
        <v>232</v>
      </c>
      <c r="C123" s="42" t="s">
        <v>233</v>
      </c>
      <c r="D123" s="43">
        <v>1849.91</v>
      </c>
      <c r="E123" s="44">
        <f t="shared" si="7"/>
        <v>0</v>
      </c>
      <c r="F123" s="45">
        <f t="shared" si="8"/>
        <v>0</v>
      </c>
      <c r="G123" s="46">
        <v>20</v>
      </c>
      <c r="H123" s="46">
        <v>20</v>
      </c>
      <c r="I123" s="47"/>
      <c r="J123" s="48">
        <f t="shared" si="13"/>
        <v>0</v>
      </c>
      <c r="K123" s="1"/>
      <c r="L123" s="11"/>
    </row>
    <row r="124" spans="1:12" ht="15.75" x14ac:dyDescent="0.25">
      <c r="A124" s="32"/>
      <c r="B124" s="49" t="s">
        <v>234</v>
      </c>
      <c r="C124" s="50" t="s">
        <v>235</v>
      </c>
      <c r="D124" s="51">
        <v>2025.4</v>
      </c>
      <c r="E124" s="52">
        <f t="shared" si="7"/>
        <v>0</v>
      </c>
      <c r="F124" s="45">
        <f t="shared" si="8"/>
        <v>0</v>
      </c>
      <c r="G124" s="53">
        <v>20</v>
      </c>
      <c r="H124" s="53">
        <v>20</v>
      </c>
      <c r="I124" s="54"/>
      <c r="J124" s="48">
        <f t="shared" si="13"/>
        <v>0</v>
      </c>
      <c r="K124" s="1"/>
      <c r="L124" s="11"/>
    </row>
    <row r="125" spans="1:12" ht="15.75" x14ac:dyDescent="0.25">
      <c r="A125" s="32"/>
      <c r="B125" s="55"/>
      <c r="C125" s="63"/>
      <c r="D125" s="57" t="s">
        <v>277</v>
      </c>
      <c r="E125" s="58">
        <f t="shared" si="7"/>
        <v>0</v>
      </c>
      <c r="F125" s="59">
        <f t="shared" si="8"/>
        <v>0</v>
      </c>
      <c r="G125" s="60" t="s">
        <v>277</v>
      </c>
      <c r="H125" s="60" t="s">
        <v>277</v>
      </c>
      <c r="I125" s="61"/>
      <c r="J125" s="62"/>
      <c r="K125" s="1"/>
      <c r="L125" s="11"/>
    </row>
    <row r="126" spans="1:12" ht="15.75" x14ac:dyDescent="0.25">
      <c r="A126" s="32"/>
      <c r="B126" s="33" t="s">
        <v>236</v>
      </c>
      <c r="C126" s="34" t="s">
        <v>237</v>
      </c>
      <c r="D126" s="35">
        <v>1503.09</v>
      </c>
      <c r="E126" s="36">
        <f t="shared" si="7"/>
        <v>0</v>
      </c>
      <c r="F126" s="45">
        <f t="shared" si="8"/>
        <v>0</v>
      </c>
      <c r="G126" s="38">
        <v>30</v>
      </c>
      <c r="H126" s="38">
        <v>30</v>
      </c>
      <c r="I126" s="39"/>
      <c r="J126" s="48">
        <f t="shared" ref="J126:J133" si="14">IFERROR(F126*I126,0)</f>
        <v>0</v>
      </c>
      <c r="K126" s="1"/>
      <c r="L126" s="11"/>
    </row>
    <row r="127" spans="1:12" ht="15.75" x14ac:dyDescent="0.25">
      <c r="A127" s="32"/>
      <c r="B127" s="41" t="s">
        <v>238</v>
      </c>
      <c r="C127" s="42" t="s">
        <v>239</v>
      </c>
      <c r="D127" s="43">
        <v>1561.8799999999999</v>
      </c>
      <c r="E127" s="44">
        <f t="shared" si="7"/>
        <v>0</v>
      </c>
      <c r="F127" s="45">
        <f t="shared" si="8"/>
        <v>0</v>
      </c>
      <c r="G127" s="46">
        <v>20</v>
      </c>
      <c r="H127" s="46">
        <v>20</v>
      </c>
      <c r="I127" s="47"/>
      <c r="J127" s="48">
        <f t="shared" si="14"/>
        <v>0</v>
      </c>
      <c r="K127" s="1"/>
      <c r="L127" s="11"/>
    </row>
    <row r="128" spans="1:12" ht="15.75" x14ac:dyDescent="0.25">
      <c r="A128" s="32"/>
      <c r="B128" s="41" t="s">
        <v>240</v>
      </c>
      <c r="C128" s="42" t="s">
        <v>241</v>
      </c>
      <c r="D128" s="43">
        <v>1766.9</v>
      </c>
      <c r="E128" s="44">
        <f t="shared" si="7"/>
        <v>0</v>
      </c>
      <c r="F128" s="45">
        <f t="shared" si="8"/>
        <v>0</v>
      </c>
      <c r="G128" s="46">
        <v>15</v>
      </c>
      <c r="H128" s="46">
        <v>15</v>
      </c>
      <c r="I128" s="47"/>
      <c r="J128" s="48">
        <f t="shared" si="14"/>
        <v>0</v>
      </c>
      <c r="K128" s="1"/>
      <c r="L128" s="11"/>
    </row>
    <row r="129" spans="1:12" ht="15.75" x14ac:dyDescent="0.25">
      <c r="A129" s="32"/>
      <c r="B129" s="41" t="s">
        <v>242</v>
      </c>
      <c r="C129" s="42" t="s">
        <v>243</v>
      </c>
      <c r="D129" s="43">
        <v>1990.11</v>
      </c>
      <c r="E129" s="44">
        <f t="shared" si="7"/>
        <v>0</v>
      </c>
      <c r="F129" s="45">
        <f t="shared" si="8"/>
        <v>0</v>
      </c>
      <c r="G129" s="46">
        <v>15</v>
      </c>
      <c r="H129" s="46">
        <v>15</v>
      </c>
      <c r="I129" s="47"/>
      <c r="J129" s="48">
        <f t="shared" si="14"/>
        <v>0</v>
      </c>
      <c r="K129" s="1"/>
      <c r="L129" s="11"/>
    </row>
    <row r="130" spans="1:12" ht="15.75" x14ac:dyDescent="0.25">
      <c r="A130" s="32"/>
      <c r="B130" s="41" t="s">
        <v>244</v>
      </c>
      <c r="C130" s="42" t="s">
        <v>245</v>
      </c>
      <c r="D130" s="43">
        <v>2187.63</v>
      </c>
      <c r="E130" s="44">
        <f t="shared" si="7"/>
        <v>0</v>
      </c>
      <c r="F130" s="45">
        <f t="shared" si="8"/>
        <v>0</v>
      </c>
      <c r="G130" s="46">
        <v>15</v>
      </c>
      <c r="H130" s="46">
        <v>15</v>
      </c>
      <c r="I130" s="47"/>
      <c r="J130" s="48">
        <f t="shared" si="14"/>
        <v>0</v>
      </c>
      <c r="K130" s="1"/>
      <c r="L130" s="11"/>
    </row>
    <row r="131" spans="1:12" ht="15.75" x14ac:dyDescent="0.25">
      <c r="A131" s="32"/>
      <c r="B131" s="41" t="s">
        <v>246</v>
      </c>
      <c r="C131" s="42" t="s">
        <v>247</v>
      </c>
      <c r="D131" s="43">
        <v>2407.0400000000004</v>
      </c>
      <c r="E131" s="44">
        <f t="shared" si="7"/>
        <v>0</v>
      </c>
      <c r="F131" s="45">
        <f t="shared" si="8"/>
        <v>0</v>
      </c>
      <c r="G131" s="46">
        <v>15</v>
      </c>
      <c r="H131" s="46">
        <v>15</v>
      </c>
      <c r="I131" s="47"/>
      <c r="J131" s="48">
        <f t="shared" si="14"/>
        <v>0</v>
      </c>
      <c r="K131" s="1"/>
      <c r="L131" s="11"/>
    </row>
    <row r="132" spans="1:12" ht="15.75" x14ac:dyDescent="0.25">
      <c r="A132" s="32"/>
      <c r="B132" s="41" t="s">
        <v>248</v>
      </c>
      <c r="C132" s="42" t="s">
        <v>249</v>
      </c>
      <c r="D132" s="43">
        <v>2615.3900000000003</v>
      </c>
      <c r="E132" s="44">
        <f t="shared" si="7"/>
        <v>0</v>
      </c>
      <c r="F132" s="45">
        <f t="shared" si="8"/>
        <v>0</v>
      </c>
      <c r="G132" s="46">
        <v>15</v>
      </c>
      <c r="H132" s="46">
        <v>15</v>
      </c>
      <c r="I132" s="47"/>
      <c r="J132" s="48">
        <f t="shared" si="14"/>
        <v>0</v>
      </c>
      <c r="K132" s="1"/>
      <c r="L132" s="11"/>
    </row>
    <row r="133" spans="1:12" ht="15.75" x14ac:dyDescent="0.25">
      <c r="A133" s="32"/>
      <c r="B133" s="49" t="s">
        <v>250</v>
      </c>
      <c r="C133" s="50" t="s">
        <v>251</v>
      </c>
      <c r="D133" s="51">
        <v>2842.96</v>
      </c>
      <c r="E133" s="52">
        <f t="shared" ref="E133:E147" si="15">IF(D133=0,"NET",$E$2)</f>
        <v>0</v>
      </c>
      <c r="F133" s="45">
        <f t="shared" ref="F133:F147" si="16">IFERROR(ROUND(D133*E133,2),0)</f>
        <v>0</v>
      </c>
      <c r="G133" s="53">
        <v>10</v>
      </c>
      <c r="H133" s="53">
        <v>10</v>
      </c>
      <c r="I133" s="54"/>
      <c r="J133" s="48">
        <f t="shared" si="14"/>
        <v>0</v>
      </c>
      <c r="K133" s="1"/>
      <c r="L133" s="11"/>
    </row>
    <row r="134" spans="1:12" ht="15.75" x14ac:dyDescent="0.25">
      <c r="A134" s="32"/>
      <c r="B134" s="55"/>
      <c r="C134" s="63"/>
      <c r="D134" s="57" t="s">
        <v>277</v>
      </c>
      <c r="E134" s="58">
        <f t="shared" si="15"/>
        <v>0</v>
      </c>
      <c r="F134" s="59">
        <f t="shared" si="16"/>
        <v>0</v>
      </c>
      <c r="G134" s="60" t="s">
        <v>277</v>
      </c>
      <c r="H134" s="60" t="s">
        <v>277</v>
      </c>
      <c r="I134" s="61"/>
      <c r="J134" s="62"/>
      <c r="K134" s="1"/>
      <c r="L134" s="11"/>
    </row>
    <row r="135" spans="1:12" ht="15.75" x14ac:dyDescent="0.25">
      <c r="A135" s="32"/>
      <c r="B135" s="33" t="s">
        <v>252</v>
      </c>
      <c r="C135" s="34" t="s">
        <v>253</v>
      </c>
      <c r="D135" s="35">
        <v>2261.36</v>
      </c>
      <c r="E135" s="36">
        <f t="shared" si="15"/>
        <v>0</v>
      </c>
      <c r="F135" s="45">
        <f t="shared" si="16"/>
        <v>0</v>
      </c>
      <c r="G135" s="38">
        <v>20</v>
      </c>
      <c r="H135" s="38">
        <v>20</v>
      </c>
      <c r="I135" s="39"/>
      <c r="J135" s="48">
        <f t="shared" ref="J135:J140" si="17">IFERROR(F135*I135,0)</f>
        <v>0</v>
      </c>
      <c r="K135" s="1"/>
      <c r="L135" s="11"/>
    </row>
    <row r="136" spans="1:12" ht="15.75" x14ac:dyDescent="0.25">
      <c r="A136" s="32"/>
      <c r="B136" s="41" t="s">
        <v>254</v>
      </c>
      <c r="C136" s="42" t="s">
        <v>255</v>
      </c>
      <c r="D136" s="43">
        <v>2941.17</v>
      </c>
      <c r="E136" s="44">
        <f t="shared" si="15"/>
        <v>0</v>
      </c>
      <c r="F136" s="45">
        <f t="shared" si="16"/>
        <v>0</v>
      </c>
      <c r="G136" s="46">
        <v>10</v>
      </c>
      <c r="H136" s="46">
        <v>10</v>
      </c>
      <c r="I136" s="47"/>
      <c r="J136" s="48">
        <f t="shared" si="17"/>
        <v>0</v>
      </c>
      <c r="K136" s="1"/>
      <c r="L136" s="11"/>
    </row>
    <row r="137" spans="1:12" ht="15.75" x14ac:dyDescent="0.25">
      <c r="A137" s="32"/>
      <c r="B137" s="41" t="s">
        <v>256</v>
      </c>
      <c r="C137" s="42" t="s">
        <v>257</v>
      </c>
      <c r="D137" s="43">
        <v>3176.8500000000004</v>
      </c>
      <c r="E137" s="44">
        <f t="shared" si="15"/>
        <v>0</v>
      </c>
      <c r="F137" s="45">
        <f t="shared" si="16"/>
        <v>0</v>
      </c>
      <c r="G137" s="46">
        <v>8</v>
      </c>
      <c r="H137" s="46">
        <v>8</v>
      </c>
      <c r="I137" s="47"/>
      <c r="J137" s="48">
        <f t="shared" si="17"/>
        <v>0</v>
      </c>
      <c r="K137" s="1"/>
      <c r="L137" s="11"/>
    </row>
    <row r="138" spans="1:12" ht="15.75" x14ac:dyDescent="0.25">
      <c r="A138" s="32"/>
      <c r="B138" s="41" t="s">
        <v>258</v>
      </c>
      <c r="C138" s="42" t="s">
        <v>259</v>
      </c>
      <c r="D138" s="43">
        <v>3508.76</v>
      </c>
      <c r="E138" s="44">
        <f t="shared" si="15"/>
        <v>0</v>
      </c>
      <c r="F138" s="45">
        <f t="shared" si="16"/>
        <v>0</v>
      </c>
      <c r="G138" s="46">
        <v>8</v>
      </c>
      <c r="H138" s="46">
        <v>8</v>
      </c>
      <c r="I138" s="47"/>
      <c r="J138" s="48">
        <f t="shared" si="17"/>
        <v>0</v>
      </c>
      <c r="K138" s="1"/>
      <c r="L138" s="11"/>
    </row>
    <row r="139" spans="1:12" ht="15.75" x14ac:dyDescent="0.25">
      <c r="A139" s="32"/>
      <c r="B139" s="41" t="s">
        <v>260</v>
      </c>
      <c r="C139" s="42" t="s">
        <v>261</v>
      </c>
      <c r="D139" s="43">
        <v>3741.6</v>
      </c>
      <c r="E139" s="44">
        <f t="shared" si="15"/>
        <v>0</v>
      </c>
      <c r="F139" s="45">
        <f t="shared" si="16"/>
        <v>0</v>
      </c>
      <c r="G139" s="46">
        <v>8</v>
      </c>
      <c r="H139" s="46">
        <v>8</v>
      </c>
      <c r="I139" s="47"/>
      <c r="J139" s="48">
        <f t="shared" si="17"/>
        <v>0</v>
      </c>
      <c r="K139" s="1"/>
      <c r="L139" s="11"/>
    </row>
    <row r="140" spans="1:12" ht="15.75" x14ac:dyDescent="0.25">
      <c r="A140" s="69"/>
      <c r="B140" s="41" t="s">
        <v>262</v>
      </c>
      <c r="C140" s="42" t="s">
        <v>263</v>
      </c>
      <c r="D140" s="43">
        <v>4131.42</v>
      </c>
      <c r="E140" s="44">
        <f t="shared" si="15"/>
        <v>0</v>
      </c>
      <c r="F140" s="45">
        <f t="shared" si="16"/>
        <v>0</v>
      </c>
      <c r="G140" s="46">
        <v>8</v>
      </c>
      <c r="H140" s="46">
        <v>8</v>
      </c>
      <c r="I140" s="47"/>
      <c r="J140" s="48">
        <f t="shared" si="17"/>
        <v>0</v>
      </c>
      <c r="K140" s="1"/>
      <c r="L140" s="11"/>
    </row>
    <row r="141" spans="1:12" s="1" customFormat="1" ht="15.75" x14ac:dyDescent="0.25">
      <c r="A141" s="70"/>
      <c r="B141" s="71"/>
      <c r="C141" s="72" t="s">
        <v>264</v>
      </c>
      <c r="D141" s="73" t="s">
        <v>277</v>
      </c>
      <c r="E141" s="74">
        <f t="shared" si="15"/>
        <v>0</v>
      </c>
      <c r="F141" s="75">
        <f t="shared" si="16"/>
        <v>0</v>
      </c>
      <c r="G141" s="76" t="s">
        <v>277</v>
      </c>
      <c r="H141" s="76" t="s">
        <v>277</v>
      </c>
      <c r="I141" s="77"/>
      <c r="J141" s="78"/>
      <c r="L141" s="11"/>
    </row>
    <row r="142" spans="1:12" ht="15.75" x14ac:dyDescent="0.25">
      <c r="A142" s="32"/>
      <c r="B142" s="79" t="s">
        <v>265</v>
      </c>
      <c r="C142" s="42" t="s">
        <v>266</v>
      </c>
      <c r="D142" s="43">
        <v>1837.83</v>
      </c>
      <c r="E142" s="44">
        <f t="shared" si="15"/>
        <v>0</v>
      </c>
      <c r="F142" s="45">
        <f t="shared" si="16"/>
        <v>0</v>
      </c>
      <c r="G142" s="46">
        <v>0</v>
      </c>
      <c r="H142" s="46">
        <v>0</v>
      </c>
      <c r="I142" s="47"/>
      <c r="J142" s="48">
        <f t="shared" ref="J142:J147" si="18">IFERROR(F142*I142,0)</f>
        <v>0</v>
      </c>
      <c r="K142" s="1"/>
      <c r="L142" s="11"/>
    </row>
    <row r="143" spans="1:12" ht="15.75" x14ac:dyDescent="0.25">
      <c r="A143" s="32"/>
      <c r="B143" s="41" t="s">
        <v>267</v>
      </c>
      <c r="C143" s="42" t="s">
        <v>268</v>
      </c>
      <c r="D143" s="43">
        <v>2370.5300000000002</v>
      </c>
      <c r="E143" s="44">
        <f t="shared" si="15"/>
        <v>0</v>
      </c>
      <c r="F143" s="45">
        <f t="shared" si="16"/>
        <v>0</v>
      </c>
      <c r="G143" s="46">
        <v>0</v>
      </c>
      <c r="H143" s="46">
        <v>0</v>
      </c>
      <c r="I143" s="47"/>
      <c r="J143" s="48">
        <f t="shared" si="18"/>
        <v>0</v>
      </c>
      <c r="K143" s="1"/>
      <c r="L143" s="11"/>
    </row>
    <row r="144" spans="1:12" ht="15.75" x14ac:dyDescent="0.25">
      <c r="A144" s="32"/>
      <c r="B144" s="41" t="s">
        <v>269</v>
      </c>
      <c r="C144" s="42" t="s">
        <v>270</v>
      </c>
      <c r="D144" s="43">
        <v>3316.1600000000003</v>
      </c>
      <c r="E144" s="44">
        <f t="shared" si="15"/>
        <v>0</v>
      </c>
      <c r="F144" s="45">
        <f t="shared" si="16"/>
        <v>0</v>
      </c>
      <c r="G144" s="46">
        <v>0</v>
      </c>
      <c r="H144" s="46">
        <v>0</v>
      </c>
      <c r="I144" s="47"/>
      <c r="J144" s="48">
        <f t="shared" si="18"/>
        <v>0</v>
      </c>
      <c r="K144" s="1"/>
      <c r="L144" s="11"/>
    </row>
    <row r="145" spans="1:12" ht="15.75" x14ac:dyDescent="0.25">
      <c r="A145" s="32"/>
      <c r="B145" s="41" t="s">
        <v>271</v>
      </c>
      <c r="C145" s="42" t="s">
        <v>272</v>
      </c>
      <c r="D145" s="43">
        <v>4639.6500000000005</v>
      </c>
      <c r="E145" s="44">
        <f t="shared" si="15"/>
        <v>0</v>
      </c>
      <c r="F145" s="45">
        <f t="shared" si="16"/>
        <v>0</v>
      </c>
      <c r="G145" s="46">
        <v>0</v>
      </c>
      <c r="H145" s="46">
        <v>0</v>
      </c>
      <c r="I145" s="47"/>
      <c r="J145" s="48">
        <f t="shared" si="18"/>
        <v>0</v>
      </c>
      <c r="K145" s="1"/>
      <c r="L145" s="11"/>
    </row>
    <row r="146" spans="1:12" ht="15.75" x14ac:dyDescent="0.25">
      <c r="A146" s="32"/>
      <c r="B146" s="41" t="s">
        <v>273</v>
      </c>
      <c r="C146" s="42" t="s">
        <v>274</v>
      </c>
      <c r="D146" s="43">
        <v>5857.3600000000006</v>
      </c>
      <c r="E146" s="44">
        <f t="shared" si="15"/>
        <v>0</v>
      </c>
      <c r="F146" s="45">
        <f t="shared" si="16"/>
        <v>0</v>
      </c>
      <c r="G146" s="46">
        <v>0</v>
      </c>
      <c r="H146" s="46">
        <v>0</v>
      </c>
      <c r="I146" s="47"/>
      <c r="J146" s="48">
        <f t="shared" si="18"/>
        <v>0</v>
      </c>
      <c r="K146" s="1"/>
      <c r="L146" s="11"/>
    </row>
    <row r="147" spans="1:12" ht="15.75" x14ac:dyDescent="0.25">
      <c r="A147" s="69"/>
      <c r="B147" s="41" t="s">
        <v>275</v>
      </c>
      <c r="C147" s="42" t="s">
        <v>276</v>
      </c>
      <c r="D147" s="43">
        <v>7147.22</v>
      </c>
      <c r="E147" s="44">
        <f t="shared" si="15"/>
        <v>0</v>
      </c>
      <c r="F147" s="45">
        <f t="shared" si="16"/>
        <v>0</v>
      </c>
      <c r="G147" s="46">
        <v>0</v>
      </c>
      <c r="H147" s="46">
        <v>0</v>
      </c>
      <c r="I147" s="47"/>
      <c r="J147" s="48">
        <f t="shared" si="18"/>
        <v>0</v>
      </c>
      <c r="K147" s="1"/>
      <c r="L147" s="11"/>
    </row>
    <row r="148" spans="1:12" ht="15" x14ac:dyDescent="0.25"/>
    <row r="149" spans="1:12" ht="15" x14ac:dyDescent="0.25"/>
    <row r="150" spans="1:12" ht="15" x14ac:dyDescent="0.25"/>
    <row r="151" spans="1:12" ht="15" x14ac:dyDescent="0.25"/>
    <row r="152" spans="1:12" ht="15" x14ac:dyDescent="0.25"/>
    <row r="153" spans="1:12" ht="15" x14ac:dyDescent="0.25"/>
    <row r="154" spans="1:12" ht="15" x14ac:dyDescent="0.25"/>
    <row r="155" spans="1:12" ht="15" x14ac:dyDescent="0.25"/>
    <row r="156" spans="1:12" ht="15" x14ac:dyDescent="0.25"/>
    <row r="157" spans="1:12" ht="15" x14ac:dyDescent="0.25"/>
    <row r="158" spans="1:12" ht="15" x14ac:dyDescent="0.25"/>
    <row r="159" spans="1:12" ht="15" x14ac:dyDescent="0.25"/>
    <row r="160" spans="1:12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</sheetData>
  <sheetProtection formatColumns="0" autoFilter="0"/>
  <protectedRanges>
    <protectedRange sqref="E141" name="Range3_1"/>
    <protectedRange sqref="I141" name="Range1_2"/>
    <protectedRange sqref="F141" name="Range2_2"/>
  </protectedRanges>
  <autoFilter ref="I3:I140" xr:uid="{1F6C4A14-A103-454C-A27D-EA876C08395A}"/>
  <mergeCells count="2">
    <mergeCell ref="J1:J2"/>
    <mergeCell ref="A2:B2"/>
  </mergeCells>
  <conditionalFormatting sqref="E4:E147">
    <cfRule type="cellIs" dxfId="1" priority="1" operator="notEqual">
      <formula>$E$2</formula>
    </cfRule>
  </conditionalFormatting>
  <conditionalFormatting sqref="F4:F147">
    <cfRule type="cellIs" dxfId="0" priority="2" operator="notEqual">
      <formula>ROUND($E4*$D4,2)</formula>
    </cfRule>
  </conditionalFormatting>
  <printOptions gridLines="1"/>
  <pageMargins left="0.7" right="0.7" top="0.75" bottom="0.75" header="0.3" footer="0.3"/>
  <pageSetup scale="77" fitToHeight="0" orientation="portrait" horizontalDpi="4294967292" verticalDpi="4294967292" r:id="rId1"/>
  <headerFooter>
    <oddHeader>&amp;LBRASS NIPPLES
&amp;K00-042Subject to change without notice&amp;RBRASS NIPPLES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Brass Nipples </vt:lpstr>
      <vt:lpstr>'Brass Nipples '!Print_Area</vt:lpstr>
      <vt:lpstr>'Brass Nipples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2026-08-17T20:38:47Z</dcterms:created>
  <dcterms:modified xsi:type="dcterms:W3CDTF">2026-08-21T17:29:43Z</dcterms:modified>
</cp:coreProperties>
</file>