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AFA292D4-EE88-47C3-BC03-534FBA7C1114}" xr6:coauthVersionLast="47" xr6:coauthVersionMax="47" xr10:uidLastSave="{00000000-0000-0000-0000-000000000000}"/>
  <bookViews>
    <workbookView xWindow="-22215" yWindow="765" windowWidth="21930" windowHeight="14505" xr2:uid="{7BB79606-1E86-421B-983E-0C73EF060CFF}"/>
  </bookViews>
  <sheets>
    <sheet name="CS Press Fittings" sheetId="1" r:id="rId1"/>
  </sheets>
  <definedNames>
    <definedName name="_xlnm._FilterDatabase" localSheetId="0" hidden="1">'CS Press Fittings'!$J$3:$J$567</definedName>
    <definedName name="_xlnm.Print_Titles" localSheetId="0">'CS Press Fittings'!$3:$3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8" i="1" l="1"/>
  <c r="F332" i="1"/>
  <c r="G332" i="1" s="1"/>
  <c r="K332" i="1" s="1"/>
  <c r="F274" i="1"/>
  <c r="G274" i="1" s="1"/>
  <c r="K274" i="1" s="1"/>
  <c r="F245" i="1"/>
  <c r="F230" i="1"/>
  <c r="G230" i="1" s="1"/>
  <c r="K230" i="1" s="1"/>
  <c r="F215" i="1"/>
  <c r="G215" i="1" s="1"/>
  <c r="K215" i="1" s="1"/>
  <c r="F208" i="1"/>
  <c r="G208" i="1" s="1"/>
  <c r="K208" i="1" s="1"/>
  <c r="F191" i="1"/>
  <c r="G191" i="1" s="1"/>
  <c r="F170" i="1"/>
  <c r="G170" i="1" s="1"/>
  <c r="K170" i="1" s="1"/>
  <c r="F156" i="1"/>
  <c r="F139" i="1"/>
  <c r="G139" i="1" s="1"/>
  <c r="K139" i="1" s="1"/>
  <c r="F117" i="1"/>
  <c r="F106" i="1"/>
  <c r="G106" i="1" s="1"/>
  <c r="K106" i="1" s="1"/>
  <c r="F102" i="1"/>
  <c r="G102" i="1" s="1"/>
  <c r="F100" i="1"/>
  <c r="G100" i="1" s="1"/>
  <c r="K100" i="1" s="1"/>
  <c r="F95" i="1"/>
  <c r="F89" i="1"/>
  <c r="G89" i="1" s="1"/>
  <c r="F80" i="1"/>
  <c r="F72" i="1"/>
  <c r="F68" i="1"/>
  <c r="G68" i="1" s="1"/>
  <c r="K68" i="1" s="1"/>
  <c r="F66" i="1"/>
  <c r="F61" i="1"/>
  <c r="G61" i="1" s="1"/>
  <c r="K61" i="1" s="1"/>
  <c r="F58" i="1"/>
  <c r="F55" i="1"/>
  <c r="G55" i="1" s="1"/>
  <c r="K55" i="1" s="1"/>
  <c r="F45" i="1"/>
  <c r="G45" i="1" s="1"/>
  <c r="F42" i="1"/>
  <c r="F38" i="1"/>
  <c r="G38" i="1" s="1"/>
  <c r="F31" i="1"/>
  <c r="G31" i="1" s="1"/>
  <c r="K31" i="1" s="1"/>
  <c r="F26" i="1"/>
  <c r="F24" i="1"/>
  <c r="G24" i="1" s="1"/>
  <c r="K24" i="1" s="1"/>
  <c r="F23" i="1"/>
  <c r="F17" i="1"/>
  <c r="G17" i="1" s="1"/>
  <c r="K17" i="1" s="1"/>
  <c r="F15" i="1"/>
  <c r="G15" i="1" s="1"/>
  <c r="K15" i="1" s="1"/>
  <c r="F9" i="1"/>
  <c r="F8" i="1"/>
  <c r="G8" i="1" s="1"/>
  <c r="K8" i="1" s="1"/>
  <c r="G66" i="1" l="1"/>
  <c r="K66" i="1" s="1"/>
  <c r="F352" i="1"/>
  <c r="G352" i="1" s="1"/>
  <c r="K352" i="1" s="1"/>
  <c r="F44" i="1"/>
  <c r="G44" i="1" s="1"/>
  <c r="K44" i="1" s="1"/>
  <c r="F59" i="1"/>
  <c r="G59" i="1" s="1"/>
  <c r="K59" i="1" s="1"/>
  <c r="F70" i="1"/>
  <c r="F74" i="1"/>
  <c r="G74" i="1" s="1"/>
  <c r="K74" i="1" s="1"/>
  <c r="F113" i="1"/>
  <c r="G113" i="1" s="1"/>
  <c r="F33" i="1"/>
  <c r="G33" i="1" s="1"/>
  <c r="K33" i="1" s="1"/>
  <c r="F37" i="1"/>
  <c r="F48" i="1"/>
  <c r="G48" i="1" s="1"/>
  <c r="K48" i="1" s="1"/>
  <c r="F52" i="1"/>
  <c r="G52" i="1" s="1"/>
  <c r="K52" i="1" s="1"/>
  <c r="F63" i="1"/>
  <c r="G63" i="1" s="1"/>
  <c r="K63" i="1" s="1"/>
  <c r="F22" i="1"/>
  <c r="G22" i="1" s="1"/>
  <c r="K22" i="1" s="1"/>
  <c r="F41" i="1"/>
  <c r="G41" i="1" s="1"/>
  <c r="K41" i="1" s="1"/>
  <c r="F299" i="1"/>
  <c r="G299" i="1" s="1"/>
  <c r="K299" i="1" s="1"/>
  <c r="F47" i="1"/>
  <c r="G47" i="1" s="1"/>
  <c r="K47" i="1" s="1"/>
  <c r="F201" i="1"/>
  <c r="G201" i="1" s="1"/>
  <c r="K201" i="1" s="1"/>
  <c r="F82" i="1"/>
  <c r="G82" i="1" s="1"/>
  <c r="F258" i="1"/>
  <c r="G258" i="1" s="1"/>
  <c r="K258" i="1" s="1"/>
  <c r="F10" i="1"/>
  <c r="G10" i="1" s="1"/>
  <c r="K10" i="1" s="1"/>
  <c r="F40" i="1"/>
  <c r="G40" i="1" s="1"/>
  <c r="K40" i="1" s="1"/>
  <c r="F54" i="1"/>
  <c r="G54" i="1" s="1"/>
  <c r="K54" i="1" s="1"/>
  <c r="F161" i="1"/>
  <c r="G161" i="1" s="1"/>
  <c r="K161" i="1" s="1"/>
  <c r="F141" i="1"/>
  <c r="G141" i="1" s="1"/>
  <c r="K141" i="1" s="1"/>
  <c r="F179" i="1"/>
  <c r="G179" i="1" s="1"/>
  <c r="K179" i="1" s="1"/>
  <c r="F150" i="1"/>
  <c r="G150" i="1" s="1"/>
  <c r="K150" i="1" s="1"/>
  <c r="F124" i="1"/>
  <c r="G124" i="1" s="1"/>
  <c r="F343" i="1"/>
  <c r="G343" i="1" s="1"/>
  <c r="K343" i="1" s="1"/>
  <c r="F109" i="1"/>
  <c r="G109" i="1" s="1"/>
  <c r="K109" i="1" s="1"/>
  <c r="F111" i="1"/>
  <c r="G111" i="1" s="1"/>
  <c r="K111" i="1" s="1"/>
  <c r="F115" i="1"/>
  <c r="G115" i="1" s="1"/>
  <c r="K115" i="1" s="1"/>
  <c r="F137" i="1"/>
  <c r="G137" i="1" s="1"/>
  <c r="K137" i="1" s="1"/>
  <c r="F152" i="1"/>
  <c r="G152" i="1" s="1"/>
  <c r="K152" i="1" s="1"/>
  <c r="F154" i="1"/>
  <c r="G154" i="1" s="1"/>
  <c r="F206" i="1"/>
  <c r="G206" i="1" s="1"/>
  <c r="K206" i="1" s="1"/>
  <c r="F213" i="1"/>
  <c r="G213" i="1" s="1"/>
  <c r="K213" i="1" s="1"/>
  <c r="F310" i="1"/>
  <c r="G310" i="1" s="1"/>
  <c r="F335" i="1"/>
  <c r="G335" i="1" s="1"/>
  <c r="K335" i="1" s="1"/>
  <c r="F398" i="1"/>
  <c r="G398" i="1" s="1"/>
  <c r="G401" i="1"/>
  <c r="K401" i="1" s="1"/>
  <c r="G80" i="1"/>
  <c r="K80" i="1" s="1"/>
  <c r="F107" i="1"/>
  <c r="G107" i="1" s="1"/>
  <c r="F122" i="1"/>
  <c r="G122" i="1" s="1"/>
  <c r="K122" i="1" s="1"/>
  <c r="F148" i="1"/>
  <c r="G148" i="1" s="1"/>
  <c r="K148" i="1" s="1"/>
  <c r="F166" i="1"/>
  <c r="G166" i="1" s="1"/>
  <c r="K166" i="1" s="1"/>
  <c r="F168" i="1"/>
  <c r="G168" i="1" s="1"/>
  <c r="K168" i="1" s="1"/>
  <c r="F184" i="1"/>
  <c r="G184" i="1" s="1"/>
  <c r="F243" i="1"/>
  <c r="G243" i="1" s="1"/>
  <c r="K243" i="1" s="1"/>
  <c r="F272" i="1"/>
  <c r="G272" i="1" s="1"/>
  <c r="K272" i="1" s="1"/>
  <c r="F294" i="1"/>
  <c r="G294" i="1" s="1"/>
  <c r="K294" i="1" s="1"/>
  <c r="F330" i="1"/>
  <c r="G330" i="1" s="1"/>
  <c r="K330" i="1" s="1"/>
  <c r="F346" i="1"/>
  <c r="G346" i="1" s="1"/>
  <c r="K346" i="1" s="1"/>
  <c r="F365" i="1"/>
  <c r="G365" i="1" s="1"/>
  <c r="F146" i="1"/>
  <c r="G146" i="1" s="1"/>
  <c r="K146" i="1" s="1"/>
  <c r="F159" i="1"/>
  <c r="G159" i="1" s="1"/>
  <c r="F177" i="1"/>
  <c r="G177" i="1" s="1"/>
  <c r="K177" i="1" s="1"/>
  <c r="F199" i="1"/>
  <c r="G199" i="1" s="1"/>
  <c r="K199" i="1" s="1"/>
  <c r="F228" i="1"/>
  <c r="G228" i="1" s="1"/>
  <c r="K228" i="1" s="1"/>
  <c r="F248" i="1"/>
  <c r="G248" i="1" s="1"/>
  <c r="K248" i="1" s="1"/>
  <c r="F283" i="1"/>
  <c r="G283" i="1" s="1"/>
  <c r="K283" i="1" s="1"/>
  <c r="F341" i="1"/>
  <c r="G341" i="1" s="1"/>
  <c r="K341" i="1" s="1"/>
  <c r="F354" i="1"/>
  <c r="G354" i="1" s="1"/>
  <c r="F376" i="1"/>
  <c r="G376" i="1" s="1"/>
  <c r="K376" i="1" s="1"/>
  <c r="F387" i="1"/>
  <c r="G387" i="1" s="1"/>
  <c r="K387" i="1" s="1"/>
  <c r="F396" i="1"/>
  <c r="G396" i="1" s="1"/>
  <c r="K396" i="1" s="1"/>
  <c r="F410" i="1"/>
  <c r="G410" i="1" s="1"/>
  <c r="K410" i="1" s="1"/>
  <c r="F131" i="1"/>
  <c r="G131" i="1" s="1"/>
  <c r="K131" i="1" s="1"/>
  <c r="G42" i="1"/>
  <c r="K42" i="1" s="1"/>
  <c r="F51" i="1"/>
  <c r="G51" i="1" s="1"/>
  <c r="K51" i="1" s="1"/>
  <c r="F65" i="1"/>
  <c r="G65" i="1" s="1"/>
  <c r="K65" i="1" s="1"/>
  <c r="F120" i="1"/>
  <c r="G120" i="1" s="1"/>
  <c r="F144" i="1"/>
  <c r="G144" i="1" s="1"/>
  <c r="F164" i="1"/>
  <c r="G164" i="1" s="1"/>
  <c r="K164" i="1" s="1"/>
  <c r="F175" i="1"/>
  <c r="G175" i="1" s="1"/>
  <c r="K175" i="1" s="1"/>
  <c r="F204" i="1"/>
  <c r="G204" i="1" s="1"/>
  <c r="K204" i="1" s="1"/>
  <c r="F223" i="1"/>
  <c r="G223" i="1" s="1"/>
  <c r="K223" i="1" s="1"/>
  <c r="F246" i="1"/>
  <c r="G246" i="1" s="1"/>
  <c r="K246" i="1" s="1"/>
  <c r="F256" i="1"/>
  <c r="G256" i="1" s="1"/>
  <c r="K256" i="1" s="1"/>
  <c r="F308" i="1"/>
  <c r="G308" i="1" s="1"/>
  <c r="K308" i="1" s="1"/>
  <c r="F325" i="1"/>
  <c r="G325" i="1" s="1"/>
  <c r="K325" i="1" s="1"/>
  <c r="F363" i="1"/>
  <c r="G363" i="1" s="1"/>
  <c r="K363" i="1" s="1"/>
  <c r="F118" i="1"/>
  <c r="G118" i="1" s="1"/>
  <c r="K118" i="1" s="1"/>
  <c r="F142" i="1"/>
  <c r="G142" i="1" s="1"/>
  <c r="K142" i="1" s="1"/>
  <c r="F194" i="1"/>
  <c r="G194" i="1" s="1"/>
  <c r="K194" i="1" s="1"/>
  <c r="F267" i="1"/>
  <c r="G267" i="1" s="1"/>
  <c r="K267" i="1" s="1"/>
  <c r="F281" i="1"/>
  <c r="G281" i="1" s="1"/>
  <c r="K281" i="1" s="1"/>
  <c r="F292" i="1"/>
  <c r="G292" i="1" s="1"/>
  <c r="K292" i="1" s="1"/>
  <c r="F344" i="1"/>
  <c r="G344" i="1" s="1"/>
  <c r="K344" i="1" s="1"/>
  <c r="F374" i="1"/>
  <c r="G374" i="1" s="1"/>
  <c r="F385" i="1"/>
  <c r="G385" i="1" s="1"/>
  <c r="K385" i="1" s="1"/>
  <c r="G70" i="1"/>
  <c r="K70" i="1" s="1"/>
  <c r="F105" i="1"/>
  <c r="G105" i="1" s="1"/>
  <c r="K105" i="1" s="1"/>
  <c r="F157" i="1"/>
  <c r="G157" i="1" s="1"/>
  <c r="K157" i="1" s="1"/>
  <c r="F30" i="1"/>
  <c r="G30" i="1" s="1"/>
  <c r="K30" i="1" s="1"/>
  <c r="G58" i="1"/>
  <c r="K58" i="1" s="1"/>
  <c r="G37" i="1"/>
  <c r="K37" i="1" s="1"/>
  <c r="F39" i="1"/>
  <c r="G39" i="1" s="1"/>
  <c r="K39" i="1" s="1"/>
  <c r="F46" i="1"/>
  <c r="G46" i="1" s="1"/>
  <c r="K46" i="1" s="1"/>
  <c r="F53" i="1"/>
  <c r="G53" i="1" s="1"/>
  <c r="K53" i="1" s="1"/>
  <c r="F60" i="1"/>
  <c r="G60" i="1" s="1"/>
  <c r="F67" i="1"/>
  <c r="G67" i="1" s="1"/>
  <c r="F83" i="1"/>
  <c r="G83" i="1" s="1"/>
  <c r="K83" i="1" s="1"/>
  <c r="F103" i="1"/>
  <c r="G103" i="1" s="1"/>
  <c r="K103" i="1" s="1"/>
  <c r="F114" i="1"/>
  <c r="G114" i="1" s="1"/>
  <c r="K114" i="1" s="1"/>
  <c r="F125" i="1"/>
  <c r="G125" i="1" s="1"/>
  <c r="K125" i="1" s="1"/>
  <c r="F136" i="1"/>
  <c r="G136" i="1" s="1"/>
  <c r="K136" i="1" s="1"/>
  <c r="F140" i="1"/>
  <c r="G140" i="1" s="1"/>
  <c r="K140" i="1" s="1"/>
  <c r="F155" i="1"/>
  <c r="G155" i="1" s="1"/>
  <c r="K155" i="1" s="1"/>
  <c r="F185" i="1"/>
  <c r="G185" i="1" s="1"/>
  <c r="K185" i="1" s="1"/>
  <c r="F192" i="1"/>
  <c r="G192" i="1" s="1"/>
  <c r="K192" i="1" s="1"/>
  <c r="F221" i="1"/>
  <c r="G221" i="1" s="1"/>
  <c r="K221" i="1" s="1"/>
  <c r="F226" i="1"/>
  <c r="G226" i="1" s="1"/>
  <c r="K226" i="1" s="1"/>
  <c r="F239" i="1"/>
  <c r="G239" i="1" s="1"/>
  <c r="F254" i="1"/>
  <c r="G254" i="1" s="1"/>
  <c r="K254" i="1" s="1"/>
  <c r="F295" i="1"/>
  <c r="G295" i="1" s="1"/>
  <c r="K295" i="1" s="1"/>
  <c r="F19" i="1"/>
  <c r="G19" i="1" s="1"/>
  <c r="K19" i="1" s="1"/>
  <c r="F441" i="1"/>
  <c r="G441" i="1" s="1"/>
  <c r="K441" i="1" s="1"/>
  <c r="F457" i="1"/>
  <c r="G457" i="1" s="1"/>
  <c r="K457" i="1" s="1"/>
  <c r="F448" i="1"/>
  <c r="G448" i="1" s="1"/>
  <c r="K448" i="1" s="1"/>
  <c r="F439" i="1"/>
  <c r="G439" i="1" s="1"/>
  <c r="F462" i="1"/>
  <c r="G462" i="1" s="1"/>
  <c r="F437" i="1"/>
  <c r="F474" i="1"/>
  <c r="G474" i="1" s="1"/>
  <c r="K474" i="1" s="1"/>
  <c r="F467" i="1"/>
  <c r="G467" i="1" s="1"/>
  <c r="K467" i="1" s="1"/>
  <c r="F458" i="1"/>
  <c r="G458" i="1" s="1"/>
  <c r="F449" i="1"/>
  <c r="G449" i="1" s="1"/>
  <c r="K449" i="1" s="1"/>
  <c r="F445" i="1"/>
  <c r="G445" i="1" s="1"/>
  <c r="K445" i="1" s="1"/>
  <c r="F461" i="1"/>
  <c r="G461" i="1" s="1"/>
  <c r="K461" i="1" s="1"/>
  <c r="F452" i="1"/>
  <c r="G452" i="1" s="1"/>
  <c r="F434" i="1"/>
  <c r="G434" i="1" s="1"/>
  <c r="F427" i="1"/>
  <c r="G427" i="1" s="1"/>
  <c r="F319" i="1"/>
  <c r="G319" i="1" s="1"/>
  <c r="K319" i="1" s="1"/>
  <c r="F252" i="1"/>
  <c r="G252" i="1" s="1"/>
  <c r="K252" i="1" s="1"/>
  <c r="F197" i="1"/>
  <c r="G197" i="1" s="1"/>
  <c r="K197" i="1" s="1"/>
  <c r="F370" i="1"/>
  <c r="G370" i="1" s="1"/>
  <c r="K370" i="1" s="1"/>
  <c r="F407" i="1"/>
  <c r="G407" i="1" s="1"/>
  <c r="F390" i="1"/>
  <c r="G390" i="1" s="1"/>
  <c r="K390" i="1" s="1"/>
  <c r="F381" i="1"/>
  <c r="G381" i="1" s="1"/>
  <c r="F368" i="1"/>
  <c r="G368" i="1" s="1"/>
  <c r="K368" i="1" s="1"/>
  <c r="F357" i="1"/>
  <c r="G357" i="1" s="1"/>
  <c r="K357" i="1" s="1"/>
  <c r="F348" i="1"/>
  <c r="G348" i="1" s="1"/>
  <c r="K348" i="1" s="1"/>
  <c r="F326" i="1"/>
  <c r="G326" i="1" s="1"/>
  <c r="K326" i="1" s="1"/>
  <c r="F313" i="1"/>
  <c r="G313" i="1" s="1"/>
  <c r="K313" i="1" s="1"/>
  <c r="F297" i="1"/>
  <c r="G297" i="1" s="1"/>
  <c r="K297" i="1" s="1"/>
  <c r="F286" i="1"/>
  <c r="G286" i="1" s="1"/>
  <c r="K286" i="1" s="1"/>
  <c r="F277" i="1"/>
  <c r="G277" i="1" s="1"/>
  <c r="F259" i="1"/>
  <c r="G259" i="1" s="1"/>
  <c r="K259" i="1" s="1"/>
  <c r="F379" i="1"/>
  <c r="G379" i="1" s="1"/>
  <c r="K379" i="1" s="1"/>
  <c r="F173" i="1"/>
  <c r="G173" i="1" s="1"/>
  <c r="K173" i="1" s="1"/>
  <c r="F151" i="1"/>
  <c r="G151" i="1" s="1"/>
  <c r="K151" i="1" s="1"/>
  <c r="F420" i="1"/>
  <c r="G420" i="1" s="1"/>
  <c r="F333" i="1"/>
  <c r="G333" i="1" s="1"/>
  <c r="K333" i="1" s="1"/>
  <c r="F211" i="1"/>
  <c r="G211" i="1" s="1"/>
  <c r="F386" i="1"/>
  <c r="G386" i="1" s="1"/>
  <c r="F340" i="1"/>
  <c r="G340" i="1" s="1"/>
  <c r="K340" i="1" s="1"/>
  <c r="F417" i="1"/>
  <c r="G417" i="1" s="1"/>
  <c r="K417" i="1" s="1"/>
  <c r="F391" i="1"/>
  <c r="G391" i="1" s="1"/>
  <c r="K391" i="1" s="1"/>
  <c r="F360" i="1"/>
  <c r="G360" i="1" s="1"/>
  <c r="K360" i="1" s="1"/>
  <c r="F349" i="1"/>
  <c r="G349" i="1" s="1"/>
  <c r="K349" i="1" s="1"/>
  <c r="F327" i="1"/>
  <c r="G327" i="1" s="1"/>
  <c r="K327" i="1" s="1"/>
  <c r="F318" i="1"/>
  <c r="G318" i="1" s="1"/>
  <c r="K318" i="1" s="1"/>
  <c r="F314" i="1"/>
  <c r="G314" i="1" s="1"/>
  <c r="K314" i="1" s="1"/>
  <c r="F298" i="1"/>
  <c r="G298" i="1" s="1"/>
  <c r="K298" i="1" s="1"/>
  <c r="F289" i="1"/>
  <c r="G289" i="1" s="1"/>
  <c r="F271" i="1"/>
  <c r="G271" i="1" s="1"/>
  <c r="K271" i="1" s="1"/>
  <c r="F260" i="1"/>
  <c r="G260" i="1" s="1"/>
  <c r="F249" i="1"/>
  <c r="G249" i="1" s="1"/>
  <c r="K249" i="1" s="1"/>
  <c r="F227" i="1"/>
  <c r="G227" i="1" s="1"/>
  <c r="K227" i="1" s="1"/>
  <c r="F216" i="1"/>
  <c r="G216" i="1" s="1"/>
  <c r="K216" i="1" s="1"/>
  <c r="F205" i="1"/>
  <c r="G205" i="1" s="1"/>
  <c r="K205" i="1" s="1"/>
  <c r="F196" i="1"/>
  <c r="G196" i="1" s="1"/>
  <c r="K196" i="1" s="1"/>
  <c r="F347" i="1"/>
  <c r="G347" i="1" s="1"/>
  <c r="F296" i="1"/>
  <c r="G296" i="1" s="1"/>
  <c r="F174" i="1"/>
  <c r="G174" i="1" s="1"/>
  <c r="F119" i="1"/>
  <c r="G119" i="1" s="1"/>
  <c r="K119" i="1" s="1"/>
  <c r="F402" i="1"/>
  <c r="G402" i="1" s="1"/>
  <c r="F356" i="1"/>
  <c r="G356" i="1" s="1"/>
  <c r="K356" i="1" s="1"/>
  <c r="F303" i="1"/>
  <c r="G303" i="1" s="1"/>
  <c r="F234" i="1"/>
  <c r="G234" i="1" s="1"/>
  <c r="F12" i="1"/>
  <c r="G12" i="1" s="1"/>
  <c r="G26" i="1"/>
  <c r="K26" i="1" s="1"/>
  <c r="F28" i="1"/>
  <c r="G28" i="1" s="1"/>
  <c r="K28" i="1" s="1"/>
  <c r="F35" i="1"/>
  <c r="G35" i="1" s="1"/>
  <c r="K35" i="1" s="1"/>
  <c r="F76" i="1"/>
  <c r="G76" i="1" s="1"/>
  <c r="K76" i="1" s="1"/>
  <c r="F129" i="1"/>
  <c r="G129" i="1" s="1"/>
  <c r="F7" i="1"/>
  <c r="G7" i="1" s="1"/>
  <c r="K7" i="1" s="1"/>
  <c r="F187" i="1"/>
  <c r="G187" i="1" s="1"/>
  <c r="K187" i="1" s="1"/>
  <c r="F85" i="1"/>
  <c r="G85" i="1" s="1"/>
  <c r="K85" i="1" s="1"/>
  <c r="F16" i="1"/>
  <c r="G16" i="1" s="1"/>
  <c r="G9" i="1"/>
  <c r="K9" i="1" s="1"/>
  <c r="F18" i="1"/>
  <c r="G18" i="1" s="1"/>
  <c r="K18" i="1" s="1"/>
  <c r="G23" i="1"/>
  <c r="F25" i="1"/>
  <c r="G25" i="1" s="1"/>
  <c r="K25" i="1" s="1"/>
  <c r="F32" i="1"/>
  <c r="G32" i="1" s="1"/>
  <c r="K32" i="1" s="1"/>
  <c r="F62" i="1"/>
  <c r="G62" i="1" s="1"/>
  <c r="K62" i="1" s="1"/>
  <c r="F69" i="1"/>
  <c r="G69" i="1" s="1"/>
  <c r="K69" i="1" s="1"/>
  <c r="F73" i="1"/>
  <c r="G73" i="1" s="1"/>
  <c r="K73" i="1" s="1"/>
  <c r="F81" i="1"/>
  <c r="G81" i="1" s="1"/>
  <c r="K81" i="1" s="1"/>
  <c r="F99" i="1"/>
  <c r="G99" i="1" s="1"/>
  <c r="K99" i="1" s="1"/>
  <c r="F101" i="1"/>
  <c r="G101" i="1" s="1"/>
  <c r="K101" i="1" s="1"/>
  <c r="F108" i="1"/>
  <c r="G108" i="1" s="1"/>
  <c r="K108" i="1" s="1"/>
  <c r="F110" i="1"/>
  <c r="G110" i="1" s="1"/>
  <c r="K110" i="1" s="1"/>
  <c r="F112" i="1"/>
  <c r="G112" i="1" s="1"/>
  <c r="K112" i="1" s="1"/>
  <c r="F116" i="1"/>
  <c r="G116" i="1" s="1"/>
  <c r="K116" i="1" s="1"/>
  <c r="F134" i="1"/>
  <c r="G134" i="1" s="1"/>
  <c r="K134" i="1" s="1"/>
  <c r="F138" i="1"/>
  <c r="G138" i="1" s="1"/>
  <c r="F153" i="1"/>
  <c r="G153" i="1" s="1"/>
  <c r="K153" i="1" s="1"/>
  <c r="F162" i="1"/>
  <c r="G162" i="1" s="1"/>
  <c r="F169" i="1"/>
  <c r="G169" i="1" s="1"/>
  <c r="F190" i="1"/>
  <c r="G190" i="1" s="1"/>
  <c r="K190" i="1" s="1"/>
  <c r="F214" i="1"/>
  <c r="G214" i="1" s="1"/>
  <c r="F284" i="1"/>
  <c r="G284" i="1" s="1"/>
  <c r="F372" i="1"/>
  <c r="G372" i="1" s="1"/>
  <c r="F49" i="1"/>
  <c r="G49" i="1" s="1"/>
  <c r="F56" i="1"/>
  <c r="G56" i="1" s="1"/>
  <c r="F78" i="1"/>
  <c r="G78" i="1" s="1"/>
  <c r="F98" i="1"/>
  <c r="G98" i="1" s="1"/>
  <c r="F14" i="1"/>
  <c r="G14" i="1" s="1"/>
  <c r="K14" i="1" s="1"/>
  <c r="F21" i="1"/>
  <c r="G21" i="1" s="1"/>
  <c r="K21" i="1" s="1"/>
  <c r="F91" i="1"/>
  <c r="G91" i="1" s="1"/>
  <c r="K91" i="1" s="1"/>
  <c r="F11" i="1"/>
  <c r="G11" i="1" s="1"/>
  <c r="K11" i="1" s="1"/>
  <c r="F79" i="1"/>
  <c r="G79" i="1" s="1"/>
  <c r="K79" i="1" s="1"/>
  <c r="F123" i="1"/>
  <c r="G123" i="1" s="1"/>
  <c r="K123" i="1" s="1"/>
  <c r="F160" i="1"/>
  <c r="G160" i="1" s="1"/>
  <c r="K160" i="1" s="1"/>
  <c r="F167" i="1"/>
  <c r="G167" i="1" s="1"/>
  <c r="K167" i="1" s="1"/>
  <c r="F178" i="1"/>
  <c r="G178" i="1" s="1"/>
  <c r="K178" i="1" s="1"/>
  <c r="F212" i="1"/>
  <c r="G212" i="1" s="1"/>
  <c r="K212" i="1" s="1"/>
  <c r="F219" i="1"/>
  <c r="G219" i="1" s="1"/>
  <c r="K219" i="1" s="1"/>
  <c r="F237" i="1"/>
  <c r="G237" i="1" s="1"/>
  <c r="K237" i="1" s="1"/>
  <c r="F265" i="1"/>
  <c r="G265" i="1" s="1"/>
  <c r="F323" i="1"/>
  <c r="G323" i="1" s="1"/>
  <c r="K323" i="1" s="1"/>
  <c r="G342" i="1"/>
  <c r="K342" i="1" s="1"/>
  <c r="F350" i="1"/>
  <c r="G350" i="1" s="1"/>
  <c r="G72" i="1"/>
  <c r="K72" i="1" s="1"/>
  <c r="F93" i="1"/>
  <c r="G93" i="1" s="1"/>
  <c r="F127" i="1"/>
  <c r="G127" i="1" s="1"/>
  <c r="K127" i="1" s="1"/>
  <c r="F6" i="1"/>
  <c r="G6" i="1" s="1"/>
  <c r="K6" i="1" s="1"/>
  <c r="F13" i="1"/>
  <c r="G13" i="1" s="1"/>
  <c r="K13" i="1" s="1"/>
  <c r="F20" i="1"/>
  <c r="G20" i="1" s="1"/>
  <c r="K20" i="1" s="1"/>
  <c r="F27" i="1"/>
  <c r="G27" i="1" s="1"/>
  <c r="F34" i="1"/>
  <c r="G34" i="1" s="1"/>
  <c r="F50" i="1"/>
  <c r="G50" i="1" s="1"/>
  <c r="K50" i="1" s="1"/>
  <c r="F57" i="1"/>
  <c r="G57" i="1" s="1"/>
  <c r="K57" i="1" s="1"/>
  <c r="F64" i="1"/>
  <c r="G64" i="1" s="1"/>
  <c r="K64" i="1" s="1"/>
  <c r="F71" i="1"/>
  <c r="G71" i="1" s="1"/>
  <c r="F75" i="1"/>
  <c r="G75" i="1" s="1"/>
  <c r="K75" i="1" s="1"/>
  <c r="F77" i="1"/>
  <c r="G77" i="1" s="1"/>
  <c r="K77" i="1" s="1"/>
  <c r="F97" i="1"/>
  <c r="G97" i="1" s="1"/>
  <c r="K97" i="1" s="1"/>
  <c r="F121" i="1"/>
  <c r="G121" i="1" s="1"/>
  <c r="K121" i="1" s="1"/>
  <c r="F128" i="1"/>
  <c r="G128" i="1" s="1"/>
  <c r="K128" i="1" s="1"/>
  <c r="F130" i="1"/>
  <c r="G130" i="1" s="1"/>
  <c r="K130" i="1" s="1"/>
  <c r="F132" i="1"/>
  <c r="G132" i="1" s="1"/>
  <c r="K132" i="1" s="1"/>
  <c r="F147" i="1"/>
  <c r="G147" i="1" s="1"/>
  <c r="K147" i="1" s="1"/>
  <c r="F165" i="1"/>
  <c r="G165" i="1" s="1"/>
  <c r="F183" i="1"/>
  <c r="G183" i="1" s="1"/>
  <c r="K183" i="1" s="1"/>
  <c r="F217" i="1"/>
  <c r="G217" i="1" s="1"/>
  <c r="K217" i="1" s="1"/>
  <c r="F224" i="1"/>
  <c r="G224" i="1" s="1"/>
  <c r="F268" i="1"/>
  <c r="G268" i="1" s="1"/>
  <c r="K268" i="1" s="1"/>
  <c r="F276" i="1"/>
  <c r="G276" i="1" s="1"/>
  <c r="K276" i="1" s="1"/>
  <c r="F312" i="1"/>
  <c r="G312" i="1" s="1"/>
  <c r="K312" i="1" s="1"/>
  <c r="F334" i="1"/>
  <c r="G334" i="1" s="1"/>
  <c r="K334" i="1" s="1"/>
  <c r="F400" i="1"/>
  <c r="G400" i="1" s="1"/>
  <c r="K400" i="1" s="1"/>
  <c r="F403" i="1"/>
  <c r="G403" i="1" s="1"/>
  <c r="K403" i="1" s="1"/>
  <c r="F29" i="1"/>
  <c r="G29" i="1" s="1"/>
  <c r="K29" i="1" s="1"/>
  <c r="F36" i="1"/>
  <c r="G36" i="1" s="1"/>
  <c r="K36" i="1" s="1"/>
  <c r="F43" i="1"/>
  <c r="G43" i="1" s="1"/>
  <c r="K43" i="1" s="1"/>
  <c r="F88" i="1"/>
  <c r="G88" i="1" s="1"/>
  <c r="K88" i="1" s="1"/>
  <c r="G90" i="1"/>
  <c r="K90" i="1" s="1"/>
  <c r="F92" i="1"/>
  <c r="G92" i="1" s="1"/>
  <c r="K92" i="1" s="1"/>
  <c r="F104" i="1"/>
  <c r="G104" i="1" s="1"/>
  <c r="K104" i="1" s="1"/>
  <c r="F126" i="1"/>
  <c r="G126" i="1" s="1"/>
  <c r="F145" i="1"/>
  <c r="G145" i="1" s="1"/>
  <c r="K145" i="1" s="1"/>
  <c r="F158" i="1"/>
  <c r="G158" i="1" s="1"/>
  <c r="K158" i="1" s="1"/>
  <c r="F176" i="1"/>
  <c r="G176" i="1" s="1"/>
  <c r="K176" i="1" s="1"/>
  <c r="F181" i="1"/>
  <c r="G181" i="1" s="1"/>
  <c r="K181" i="1" s="1"/>
  <c r="F210" i="1"/>
  <c r="G210" i="1" s="1"/>
  <c r="K210" i="1" s="1"/>
  <c r="F232" i="1"/>
  <c r="G232" i="1" s="1"/>
  <c r="K232" i="1" s="1"/>
  <c r="F235" i="1"/>
  <c r="G235" i="1" s="1"/>
  <c r="K235" i="1" s="1"/>
  <c r="F263" i="1"/>
  <c r="G263" i="1" s="1"/>
  <c r="K263" i="1" s="1"/>
  <c r="F301" i="1"/>
  <c r="G301" i="1" s="1"/>
  <c r="K301" i="1" s="1"/>
  <c r="F304" i="1"/>
  <c r="G304" i="1" s="1"/>
  <c r="K304" i="1" s="1"/>
  <c r="F367" i="1"/>
  <c r="G367" i="1" s="1"/>
  <c r="K367" i="1" s="1"/>
  <c r="F84" i="1"/>
  <c r="G84" i="1" s="1"/>
  <c r="K84" i="1" s="1"/>
  <c r="F86" i="1"/>
  <c r="G86" i="1" s="1"/>
  <c r="K86" i="1" s="1"/>
  <c r="F90" i="1"/>
  <c r="G95" i="1"/>
  <c r="G117" i="1"/>
  <c r="K117" i="1" s="1"/>
  <c r="F143" i="1"/>
  <c r="G143" i="1" s="1"/>
  <c r="K143" i="1" s="1"/>
  <c r="G156" i="1"/>
  <c r="K156" i="1" s="1"/>
  <c r="F163" i="1"/>
  <c r="G163" i="1" s="1"/>
  <c r="K163" i="1" s="1"/>
  <c r="F172" i="1"/>
  <c r="G172" i="1" s="1"/>
  <c r="K172" i="1" s="1"/>
  <c r="F186" i="1"/>
  <c r="G186" i="1" s="1"/>
  <c r="K186" i="1" s="1"/>
  <c r="F193" i="1"/>
  <c r="G193" i="1" s="1"/>
  <c r="K193" i="1" s="1"/>
  <c r="F203" i="1"/>
  <c r="G203" i="1" s="1"/>
  <c r="K203" i="1" s="1"/>
  <c r="G245" i="1"/>
  <c r="K245" i="1" s="1"/>
  <c r="F285" i="1"/>
  <c r="G285" i="1" s="1"/>
  <c r="K285" i="1" s="1"/>
  <c r="F321" i="1"/>
  <c r="G321" i="1" s="1"/>
  <c r="K321" i="1" s="1"/>
  <c r="G378" i="1"/>
  <c r="K378" i="1" s="1"/>
  <c r="F408" i="1"/>
  <c r="G408" i="1" s="1"/>
  <c r="K408" i="1" s="1"/>
  <c r="F412" i="1"/>
  <c r="G412" i="1" s="1"/>
  <c r="K412" i="1" s="1"/>
  <c r="F424" i="1"/>
  <c r="G424" i="1" s="1"/>
  <c r="K424" i="1" s="1"/>
  <c r="F472" i="1"/>
  <c r="G472" i="1" s="1"/>
  <c r="K472" i="1" s="1"/>
  <c r="F475" i="1"/>
  <c r="G475" i="1" s="1"/>
  <c r="K475" i="1" s="1"/>
  <c r="F345" i="1"/>
  <c r="G345" i="1" s="1"/>
  <c r="F389" i="1"/>
  <c r="G389" i="1" s="1"/>
  <c r="K389" i="1" s="1"/>
  <c r="F419" i="1"/>
  <c r="G419" i="1" s="1"/>
  <c r="K419" i="1" s="1"/>
  <c r="F225" i="1"/>
  <c r="G225" i="1" s="1"/>
  <c r="K225" i="1" s="1"/>
  <c r="F236" i="1"/>
  <c r="G236" i="1" s="1"/>
  <c r="K236" i="1" s="1"/>
  <c r="F247" i="1"/>
  <c r="G247" i="1" s="1"/>
  <c r="F269" i="1"/>
  <c r="G269" i="1" s="1"/>
  <c r="K269" i="1" s="1"/>
  <c r="F278" i="1"/>
  <c r="G278" i="1" s="1"/>
  <c r="K278" i="1" s="1"/>
  <c r="F287" i="1"/>
  <c r="G287" i="1" s="1"/>
  <c r="K287" i="1" s="1"/>
  <c r="F305" i="1"/>
  <c r="G305" i="1" s="1"/>
  <c r="K305" i="1" s="1"/>
  <c r="F336" i="1"/>
  <c r="G336" i="1" s="1"/>
  <c r="K336" i="1" s="1"/>
  <c r="F358" i="1"/>
  <c r="G358" i="1" s="1"/>
  <c r="K358" i="1" s="1"/>
  <c r="F369" i="1"/>
  <c r="G369" i="1" s="1"/>
  <c r="K369" i="1" s="1"/>
  <c r="F380" i="1"/>
  <c r="G380" i="1" s="1"/>
  <c r="K380" i="1" s="1"/>
  <c r="F382" i="1"/>
  <c r="G382" i="1" s="1"/>
  <c r="K382" i="1" s="1"/>
  <c r="F393" i="1"/>
  <c r="G393" i="1" s="1"/>
  <c r="K393" i="1" s="1"/>
  <c r="F404" i="1"/>
  <c r="G404" i="1" s="1"/>
  <c r="K404" i="1" s="1"/>
  <c r="F406" i="1"/>
  <c r="G406" i="1" s="1"/>
  <c r="K406" i="1" s="1"/>
  <c r="F280" i="1"/>
  <c r="G280" i="1" s="1"/>
  <c r="K280" i="1" s="1"/>
  <c r="F338" i="1"/>
  <c r="G338" i="1" s="1"/>
  <c r="F415" i="1"/>
  <c r="G415" i="1" s="1"/>
  <c r="K415" i="1" s="1"/>
  <c r="F422" i="1"/>
  <c r="G422" i="1" s="1"/>
  <c r="K422" i="1" s="1"/>
  <c r="F207" i="1"/>
  <c r="G207" i="1" s="1"/>
  <c r="K207" i="1" s="1"/>
  <c r="F218" i="1"/>
  <c r="G218" i="1" s="1"/>
  <c r="K218" i="1" s="1"/>
  <c r="F229" i="1"/>
  <c r="G229" i="1" s="1"/>
  <c r="F238" i="1"/>
  <c r="G238" i="1" s="1"/>
  <c r="K238" i="1" s="1"/>
  <c r="F240" i="1"/>
  <c r="G240" i="1" s="1"/>
  <c r="K240" i="1" s="1"/>
  <c r="F242" i="1"/>
  <c r="G242" i="1" s="1"/>
  <c r="K242" i="1" s="1"/>
  <c r="F251" i="1"/>
  <c r="G251" i="1" s="1"/>
  <c r="F262" i="1"/>
  <c r="G262" i="1" s="1"/>
  <c r="K262" i="1" s="1"/>
  <c r="F273" i="1"/>
  <c r="G273" i="1" s="1"/>
  <c r="K273" i="1" s="1"/>
  <c r="F291" i="1"/>
  <c r="G291" i="1" s="1"/>
  <c r="K291" i="1" s="1"/>
  <c r="F307" i="1"/>
  <c r="G307" i="1" s="1"/>
  <c r="K307" i="1" s="1"/>
  <c r="F316" i="1"/>
  <c r="G316" i="1" s="1"/>
  <c r="K316" i="1" s="1"/>
  <c r="F329" i="1"/>
  <c r="G329" i="1" s="1"/>
  <c r="K329" i="1" s="1"/>
  <c r="F351" i="1"/>
  <c r="G351" i="1" s="1"/>
  <c r="K351" i="1" s="1"/>
  <c r="F362" i="1"/>
  <c r="G362" i="1" s="1"/>
  <c r="K362" i="1" s="1"/>
  <c r="F371" i="1"/>
  <c r="G371" i="1" s="1"/>
  <c r="K371" i="1" s="1"/>
  <c r="F373" i="1"/>
  <c r="G373" i="1" s="1"/>
  <c r="K373" i="1" s="1"/>
  <c r="F384" i="1"/>
  <c r="G384" i="1" s="1"/>
  <c r="K384" i="1" s="1"/>
  <c r="F395" i="1"/>
  <c r="G395" i="1" s="1"/>
  <c r="F397" i="1"/>
  <c r="G397" i="1" s="1"/>
  <c r="K397" i="1" s="1"/>
  <c r="F425" i="1"/>
  <c r="G425" i="1" s="1"/>
  <c r="K425" i="1" s="1"/>
  <c r="F428" i="1"/>
  <c r="G428" i="1" s="1"/>
  <c r="K428" i="1" s="1"/>
  <c r="F431" i="1"/>
  <c r="G431" i="1" s="1"/>
  <c r="K431" i="1" s="1"/>
  <c r="G437" i="1"/>
  <c r="K437" i="1" s="1"/>
  <c r="F440" i="1"/>
  <c r="G440" i="1" s="1"/>
  <c r="K440" i="1" s="1"/>
  <c r="F443" i="1"/>
  <c r="G443" i="1" s="1"/>
  <c r="K443" i="1" s="1"/>
  <c r="G476" i="1"/>
  <c r="K476" i="1" s="1"/>
  <c r="F479" i="1"/>
  <c r="G479" i="1" s="1"/>
  <c r="K479" i="1" s="1"/>
  <c r="F189" i="1"/>
  <c r="G189" i="1" s="1"/>
  <c r="K189" i="1" s="1"/>
  <c r="F198" i="1"/>
  <c r="G198" i="1" s="1"/>
  <c r="K198" i="1" s="1"/>
  <c r="F209" i="1"/>
  <c r="G209" i="1" s="1"/>
  <c r="F231" i="1"/>
  <c r="G231" i="1" s="1"/>
  <c r="K231" i="1" s="1"/>
  <c r="F253" i="1"/>
  <c r="G253" i="1" s="1"/>
  <c r="K253" i="1" s="1"/>
  <c r="F266" i="1"/>
  <c r="G266" i="1" s="1"/>
  <c r="K266" i="1" s="1"/>
  <c r="F282" i="1"/>
  <c r="G282" i="1" s="1"/>
  <c r="K282" i="1" s="1"/>
  <c r="F300" i="1"/>
  <c r="G300" i="1" s="1"/>
  <c r="K300" i="1" s="1"/>
  <c r="F309" i="1"/>
  <c r="G309" i="1" s="1"/>
  <c r="K309" i="1" s="1"/>
  <c r="F320" i="1"/>
  <c r="G320" i="1" s="1"/>
  <c r="K320" i="1" s="1"/>
  <c r="F331" i="1"/>
  <c r="G331" i="1" s="1"/>
  <c r="F342" i="1"/>
  <c r="F375" i="1"/>
  <c r="G375" i="1" s="1"/>
  <c r="K375" i="1" s="1"/>
  <c r="F399" i="1"/>
  <c r="G399" i="1" s="1"/>
  <c r="K399" i="1" s="1"/>
  <c r="F409" i="1"/>
  <c r="G409" i="1" s="1"/>
  <c r="K409" i="1" s="1"/>
  <c r="F96" i="1"/>
  <c r="G96" i="1" s="1"/>
  <c r="K96" i="1" s="1"/>
  <c r="F149" i="1"/>
  <c r="G149" i="1" s="1"/>
  <c r="F171" i="1"/>
  <c r="G171" i="1" s="1"/>
  <c r="K171" i="1" s="1"/>
  <c r="F180" i="1"/>
  <c r="G180" i="1" s="1"/>
  <c r="F182" i="1"/>
  <c r="G182" i="1" s="1"/>
  <c r="K182" i="1" s="1"/>
  <c r="F200" i="1"/>
  <c r="G200" i="1" s="1"/>
  <c r="K200" i="1" s="1"/>
  <c r="F220" i="1"/>
  <c r="G220" i="1" s="1"/>
  <c r="F222" i="1"/>
  <c r="G222" i="1" s="1"/>
  <c r="K222" i="1" s="1"/>
  <c r="F233" i="1"/>
  <c r="G233" i="1" s="1"/>
  <c r="K233" i="1" s="1"/>
  <c r="F244" i="1"/>
  <c r="G244" i="1" s="1"/>
  <c r="F255" i="1"/>
  <c r="G255" i="1" s="1"/>
  <c r="F264" i="1"/>
  <c r="G264" i="1" s="1"/>
  <c r="K264" i="1" s="1"/>
  <c r="F275" i="1"/>
  <c r="G275" i="1" s="1"/>
  <c r="K275" i="1" s="1"/>
  <c r="F293" i="1"/>
  <c r="G293" i="1" s="1"/>
  <c r="K293" i="1" s="1"/>
  <c r="F302" i="1"/>
  <c r="G302" i="1" s="1"/>
  <c r="K302" i="1" s="1"/>
  <c r="F311" i="1"/>
  <c r="G311" i="1" s="1"/>
  <c r="K311" i="1" s="1"/>
  <c r="F322" i="1"/>
  <c r="G322" i="1" s="1"/>
  <c r="K322" i="1" s="1"/>
  <c r="F353" i="1"/>
  <c r="G353" i="1" s="1"/>
  <c r="K353" i="1" s="1"/>
  <c r="F355" i="1"/>
  <c r="G355" i="1" s="1"/>
  <c r="K355" i="1" s="1"/>
  <c r="F364" i="1"/>
  <c r="G364" i="1" s="1"/>
  <c r="K364" i="1" s="1"/>
  <c r="F366" i="1"/>
  <c r="G366" i="1" s="1"/>
  <c r="K366" i="1" s="1"/>
  <c r="F377" i="1"/>
  <c r="G377" i="1" s="1"/>
  <c r="F388" i="1"/>
  <c r="G388" i="1" s="1"/>
  <c r="K388" i="1" s="1"/>
  <c r="F401" i="1"/>
  <c r="F411" i="1"/>
  <c r="G411" i="1" s="1"/>
  <c r="K411" i="1" s="1"/>
  <c r="F413" i="1"/>
  <c r="G413" i="1" s="1"/>
  <c r="F94" i="1"/>
  <c r="G94" i="1" s="1"/>
  <c r="K94" i="1" s="1"/>
  <c r="F202" i="1"/>
  <c r="G202" i="1" s="1"/>
  <c r="F257" i="1"/>
  <c r="G257" i="1" s="1"/>
  <c r="K257" i="1" s="1"/>
  <c r="F324" i="1"/>
  <c r="G324" i="1" s="1"/>
  <c r="F405" i="1"/>
  <c r="G405" i="1" s="1"/>
  <c r="K405" i="1" s="1"/>
  <c r="F416" i="1"/>
  <c r="G416" i="1" s="1"/>
  <c r="K416" i="1" s="1"/>
  <c r="F435" i="1"/>
  <c r="G435" i="1" s="1"/>
  <c r="K435" i="1" s="1"/>
  <c r="F444" i="1"/>
  <c r="G444" i="1" s="1"/>
  <c r="K444" i="1" s="1"/>
  <c r="G447" i="1"/>
  <c r="K447" i="1" s="1"/>
  <c r="F450" i="1"/>
  <c r="G450" i="1" s="1"/>
  <c r="F453" i="1"/>
  <c r="G453" i="1" s="1"/>
  <c r="K453" i="1" s="1"/>
  <c r="F465" i="1"/>
  <c r="G465" i="1" s="1"/>
  <c r="K465" i="1" s="1"/>
  <c r="F468" i="1"/>
  <c r="G468" i="1" s="1"/>
  <c r="K468" i="1" s="1"/>
  <c r="F87" i="1"/>
  <c r="G87" i="1" s="1"/>
  <c r="K87" i="1" s="1"/>
  <c r="F135" i="1"/>
  <c r="G135" i="1" s="1"/>
  <c r="K135" i="1" s="1"/>
  <c r="F195" i="1"/>
  <c r="G195" i="1" s="1"/>
  <c r="F250" i="1"/>
  <c r="G250" i="1" s="1"/>
  <c r="K250" i="1" s="1"/>
  <c r="F261" i="1"/>
  <c r="G261" i="1" s="1"/>
  <c r="K261" i="1" s="1"/>
  <c r="F270" i="1"/>
  <c r="G270" i="1" s="1"/>
  <c r="F279" i="1"/>
  <c r="G279" i="1" s="1"/>
  <c r="K279" i="1" s="1"/>
  <c r="F288" i="1"/>
  <c r="G288" i="1" s="1"/>
  <c r="F290" i="1"/>
  <c r="G290" i="1" s="1"/>
  <c r="K290" i="1" s="1"/>
  <c r="F306" i="1"/>
  <c r="G306" i="1" s="1"/>
  <c r="K306" i="1" s="1"/>
  <c r="F317" i="1"/>
  <c r="G317" i="1" s="1"/>
  <c r="F328" i="1"/>
  <c r="G328" i="1" s="1"/>
  <c r="K328" i="1" s="1"/>
  <c r="F337" i="1"/>
  <c r="G337" i="1" s="1"/>
  <c r="K337" i="1" s="1"/>
  <c r="F339" i="1"/>
  <c r="G339" i="1" s="1"/>
  <c r="K339" i="1" s="1"/>
  <c r="F359" i="1"/>
  <c r="G359" i="1" s="1"/>
  <c r="F383" i="1"/>
  <c r="G383" i="1" s="1"/>
  <c r="K383" i="1" s="1"/>
  <c r="F392" i="1"/>
  <c r="G392" i="1" s="1"/>
  <c r="F394" i="1"/>
  <c r="G394" i="1" s="1"/>
  <c r="K394" i="1" s="1"/>
  <c r="F133" i="1"/>
  <c r="G133" i="1" s="1"/>
  <c r="F188" i="1"/>
  <c r="G188" i="1" s="1"/>
  <c r="K188" i="1" s="1"/>
  <c r="F241" i="1"/>
  <c r="G241" i="1" s="1"/>
  <c r="F315" i="1"/>
  <c r="G315" i="1" s="1"/>
  <c r="K315" i="1" s="1"/>
  <c r="F361" i="1"/>
  <c r="G361" i="1" s="1"/>
  <c r="K361" i="1" s="1"/>
  <c r="F414" i="1"/>
  <c r="G414" i="1" s="1"/>
  <c r="K414" i="1" s="1"/>
  <c r="F421" i="1"/>
  <c r="G421" i="1" s="1"/>
  <c r="K421" i="1" s="1"/>
  <c r="F429" i="1"/>
  <c r="G429" i="1" s="1"/>
  <c r="K429" i="1" s="1"/>
  <c r="F436" i="1"/>
  <c r="G436" i="1" s="1"/>
  <c r="F454" i="1"/>
  <c r="G454" i="1" s="1"/>
  <c r="K454" i="1" s="1"/>
  <c r="F463" i="1"/>
  <c r="G463" i="1" s="1"/>
  <c r="K463" i="1" s="1"/>
  <c r="F470" i="1"/>
  <c r="G470" i="1" s="1"/>
  <c r="K470" i="1" s="1"/>
  <c r="F477" i="1"/>
  <c r="G477" i="1" s="1"/>
  <c r="K477" i="1" s="1"/>
  <c r="F438" i="1"/>
  <c r="G438" i="1" s="1"/>
  <c r="K438" i="1" s="1"/>
  <c r="F447" i="1"/>
  <c r="F456" i="1"/>
  <c r="G456" i="1" s="1"/>
  <c r="K456" i="1" s="1"/>
  <c r="F426" i="1"/>
  <c r="G426" i="1" s="1"/>
  <c r="K426" i="1" s="1"/>
  <c r="F433" i="1"/>
  <c r="G433" i="1" s="1"/>
  <c r="K433" i="1" s="1"/>
  <c r="F442" i="1"/>
  <c r="G442" i="1" s="1"/>
  <c r="F451" i="1"/>
  <c r="G451" i="1" s="1"/>
  <c r="K451" i="1" s="1"/>
  <c r="F460" i="1"/>
  <c r="G460" i="1" s="1"/>
  <c r="K460" i="1" s="1"/>
  <c r="F469" i="1"/>
  <c r="G469" i="1" s="1"/>
  <c r="K469" i="1" s="1"/>
  <c r="F476" i="1"/>
  <c r="F423" i="1"/>
  <c r="G423" i="1" s="1"/>
  <c r="K423" i="1" s="1"/>
  <c r="F430" i="1"/>
  <c r="G430" i="1" s="1"/>
  <c r="K430" i="1" s="1"/>
  <c r="F446" i="1"/>
  <c r="G446" i="1" s="1"/>
  <c r="F455" i="1"/>
  <c r="G455" i="1" s="1"/>
  <c r="F464" i="1"/>
  <c r="G464" i="1" s="1"/>
  <c r="K464" i="1" s="1"/>
  <c r="F471" i="1"/>
  <c r="G471" i="1" s="1"/>
  <c r="K471" i="1" s="1"/>
  <c r="F478" i="1"/>
  <c r="G478" i="1" s="1"/>
  <c r="K478" i="1" s="1"/>
  <c r="F418" i="1"/>
  <c r="G418" i="1" s="1"/>
  <c r="K418" i="1" s="1"/>
  <c r="F432" i="1"/>
  <c r="G432" i="1" s="1"/>
  <c r="K432" i="1" s="1"/>
  <c r="F459" i="1"/>
  <c r="G459" i="1" s="1"/>
  <c r="K459" i="1" s="1"/>
  <c r="F466" i="1"/>
  <c r="G466" i="1" s="1"/>
  <c r="F473" i="1"/>
  <c r="G473" i="1" s="1"/>
  <c r="M3" i="1" l="1"/>
</calcChain>
</file>

<file path=xl/sharedStrings.xml><?xml version="1.0" encoding="utf-8"?>
<sst xmlns="http://schemas.openxmlformats.org/spreadsheetml/2006/main" count="1576" uniqueCount="790">
  <si>
    <t>Insert Your Quantity (Pieces)</t>
  </si>
  <si>
    <t>CSP 100325</t>
  </si>
  <si>
    <t>Alro Part #</t>
  </si>
  <si>
    <t>ARMORPRESS CS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</si>
  <si>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</si>
  <si>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</si>
  <si>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</si>
  <si>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</si>
  <si>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</si>
  <si>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</si>
  <si>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</si>
  <si>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</si>
  <si>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JUMP TO WATER - EPDM</t>
  </si>
  <si>
    <t>GAS - HNBR</t>
  </si>
  <si>
    <t>Designed for Gas &amp; Fuel / Oil Piping Systems</t>
  </si>
  <si>
    <t/>
  </si>
  <si>
    <t>90 DEGREE ELBOWS</t>
  </si>
  <si>
    <t>G (HNBR)</t>
  </si>
  <si>
    <t>P17054</t>
  </si>
  <si>
    <t>1/2 ArmorPress CS 90 ELBOW - GAS (HNBR)</t>
  </si>
  <si>
    <t>P17055</t>
  </si>
  <si>
    <t>3/4 ArmorPress CS 90 ELBOW - GAS (HNBR)</t>
  </si>
  <si>
    <t>P17056</t>
  </si>
  <si>
    <t>1 ArmorPress CS 90 ELBOW - GAS (HNBR)</t>
  </si>
  <si>
    <t>P17057</t>
  </si>
  <si>
    <t>1-1/4 ArmorPress CS 90 ELBOW - GAS (HNBR)</t>
  </si>
  <si>
    <t>P17058</t>
  </si>
  <si>
    <t>1-1/2 ArmorPress CS 90 ELBOW - GAS (HNBR)</t>
  </si>
  <si>
    <t>P17059</t>
  </si>
  <si>
    <t>2 ArmorPress CS 90 ELBOW - GAS (HNBR)</t>
  </si>
  <si>
    <t>P17188</t>
  </si>
  <si>
    <t>2-1/2 ArmorPress CS 90 ELBOW - GAS (HNBR)</t>
  </si>
  <si>
    <t>P17189</t>
  </si>
  <si>
    <t>3 ArmorPress CS 90 ELBOW - GAS (HNBR)</t>
  </si>
  <si>
    <t>P17190</t>
  </si>
  <si>
    <t>4 ArmorPress CS 90 ELBOW - GAS (HNBR)</t>
  </si>
  <si>
    <t>90 DEGREE STREET ELBOWS - (FTGxPRESS)</t>
  </si>
  <si>
    <t>P17060</t>
  </si>
  <si>
    <t>1/2 CS FTGxP 90 ELBOW - GAS (HNBR)</t>
  </si>
  <si>
    <t>P17061</t>
  </si>
  <si>
    <t>3/4 CS FTGxP 90 ELBOW - GAS (HNBR)</t>
  </si>
  <si>
    <t>P17062</t>
  </si>
  <si>
    <t>1 CS FTGxP 90 ELBOW - GAS (HNBR)</t>
  </si>
  <si>
    <t>P17063</t>
  </si>
  <si>
    <t>1-1/4 CS FTGxP 90 ELBOW - GAS (HNBR)</t>
  </si>
  <si>
    <t>P17064</t>
  </si>
  <si>
    <t>1-1/2 CS FTGxP 90 ELBOW - GAS (HNBR)</t>
  </si>
  <si>
    <t>P17065</t>
  </si>
  <si>
    <t>2 CS FTGxP 90 ELBOW - GAS (HNBR)</t>
  </si>
  <si>
    <t>P17191</t>
  </si>
  <si>
    <t>2-1/2 CS FTGxP 90 ELBOW - GAS (HNBR)</t>
  </si>
  <si>
    <t>P17192</t>
  </si>
  <si>
    <t>3 CS FTGxP 90 ELBOW - GAS (HNBR)</t>
  </si>
  <si>
    <t>P17193</t>
  </si>
  <si>
    <t>4 CS FTGxP 90 ELBOW - GAS (HNBR)</t>
  </si>
  <si>
    <t>45 DEGREE ELBOWS</t>
  </si>
  <si>
    <t>P17042</t>
  </si>
  <si>
    <t>1/2 ArmorPress CS 45 ELBOW - GAS (HNBR)</t>
  </si>
  <si>
    <t>P17043</t>
  </si>
  <si>
    <t>3/4 ArmorPress CS 45 ELBOW - GAS (HNBR)</t>
  </si>
  <si>
    <t>P17044</t>
  </si>
  <si>
    <t>1 ArmorPress CS 45 ELBOW - GAS (HNBR)</t>
  </si>
  <si>
    <t>P17045</t>
  </si>
  <si>
    <t>1-1/4 ArmorPress CS 45 ELBOW - GAS (HNBR)</t>
  </si>
  <si>
    <t>P17046</t>
  </si>
  <si>
    <t>1-1/2 ArmorPress CS 45 ELBOW - GAS (HNBR)</t>
  </si>
  <si>
    <t>P17047</t>
  </si>
  <si>
    <t>2 ArmorPress CS 45 ELBOW - GAS (HNBR)</t>
  </si>
  <si>
    <t>P17182</t>
  </si>
  <si>
    <t>2-1/2 ArmorPress CS 45 ELBOW - GAS (HNBR)</t>
  </si>
  <si>
    <t>P17183</t>
  </si>
  <si>
    <t>3 ArmorPress CS 45 ELBOW - GAS (HNBR)</t>
  </si>
  <si>
    <t>P17184</t>
  </si>
  <si>
    <t>4 ArmorPress CS 45 ELBOW - GAS (HNBR)</t>
  </si>
  <si>
    <t>45 DEGREE STREET ELBOWS - (FTGxPRESS)</t>
  </si>
  <si>
    <t>P17048</t>
  </si>
  <si>
    <t>1/2 CS FTGxP 45 ELBOW - GAS (HNBR)</t>
  </si>
  <si>
    <t>P17049</t>
  </si>
  <si>
    <t>3/4 CS FTGxP 45 ELBOW - GAS (HNBR)</t>
  </si>
  <si>
    <t>P17050</t>
  </si>
  <si>
    <t>1 CS FTGxP 45 ELBOW - GAS (HNBR)</t>
  </si>
  <si>
    <t>P17051</t>
  </si>
  <si>
    <t>1-1/4 CS FTGxP 45 ELBOW - GAS (HNBR)</t>
  </si>
  <si>
    <t>P17052</t>
  </si>
  <si>
    <t>1-1/2 CS FTGxP 45 ELBOW - GAS (HNBR)</t>
  </si>
  <si>
    <t>P17053</t>
  </si>
  <si>
    <t>2 CS FTGxP 45 ELBOW - GAS (HNBR)</t>
  </si>
  <si>
    <t>P17185</t>
  </si>
  <si>
    <t>2-1/2 CS FTGxP 45 ELBOW - GAS (HNBR)</t>
  </si>
  <si>
    <t>P17186</t>
  </si>
  <si>
    <t>3 CS FTGxP 45 ELBOW - GAS (HNBR)</t>
  </si>
  <si>
    <t>P17187</t>
  </si>
  <si>
    <t>4 CS FTGxP 45 ELBOW - GAS (HNBR)</t>
  </si>
  <si>
    <t>COUPLINGS</t>
  </si>
  <si>
    <t>P17000</t>
  </si>
  <si>
    <t>1/2 ArmorPress CS CPLG - GAS (HNBR)</t>
  </si>
  <si>
    <t>P17001</t>
  </si>
  <si>
    <t>3/4 ArmorPress CS CPLG - GAS (HNBR)</t>
  </si>
  <si>
    <t>P17002</t>
  </si>
  <si>
    <t>1 ArmorPress CS CPLG - GAS (HNBR)</t>
  </si>
  <si>
    <t>P17003</t>
  </si>
  <si>
    <t>1-1/4 ArmorPress CS CPLG - GAS (HNBR)</t>
  </si>
  <si>
    <t>P17004</t>
  </si>
  <si>
    <t>1-1/2 ArmorPress CS CPLG - GAS (HNBR)</t>
  </si>
  <si>
    <t>P17005</t>
  </si>
  <si>
    <t>2 ArmorPress CS CPLG - GAS (HNBR)</t>
  </si>
  <si>
    <t>P17152</t>
  </si>
  <si>
    <t>2-1/2 ArmorPress CS CPLG - GAS (HNBR)</t>
  </si>
  <si>
    <t>P17153</t>
  </si>
  <si>
    <t>3 ArmorPress CS CPLG - GAS (HNBR)</t>
  </si>
  <si>
    <t>P17154</t>
  </si>
  <si>
    <t>4 ArmorPress CS CPLG - GAS (HNBR)</t>
  </si>
  <si>
    <t>SLIP COUPLINGS</t>
  </si>
  <si>
    <t>P17014</t>
  </si>
  <si>
    <t>1/2 ArmorPress CS CPLG W/O STOP - GAS (HNBR)</t>
  </si>
  <si>
    <t>P17015</t>
  </si>
  <si>
    <t>3/4 ArmorPress CS CPLG W/O STOP - GAS (HNBR)</t>
  </si>
  <si>
    <t>P17016</t>
  </si>
  <si>
    <t>1 ArmorPress CS CPLG W/O STOP - GAS (HNBR)</t>
  </si>
  <si>
    <t>P17017</t>
  </si>
  <si>
    <t>1-1/4 ArmorPress CS CPLG W/O STOP - GAS (HNBR)</t>
  </si>
  <si>
    <t>P17018</t>
  </si>
  <si>
    <t>1-1/2 ArmorPress CS CPLG W/O STOP - GAS (HNBR)</t>
  </si>
  <si>
    <t>P17019</t>
  </si>
  <si>
    <t>2 ArmorPress CS CPLG W/O STOP - GAS (HNBR)</t>
  </si>
  <si>
    <t>P17167</t>
  </si>
  <si>
    <t>2-1/2 ArmorPress CS CPLG W/O STOP - GAS (HNBR)</t>
  </si>
  <si>
    <t>P17168</t>
  </si>
  <si>
    <t>3 ArmorPress CS CPLG W/O STOP - GAS (HNBR)</t>
  </si>
  <si>
    <t>P17169</t>
  </si>
  <si>
    <t>4 ArmorPress CS CPLG W/O STOP - GAS (HNBR)</t>
  </si>
  <si>
    <t>ADAPTERS - MALE</t>
  </si>
  <si>
    <t>P17141</t>
  </si>
  <si>
    <t>1/2 ArmorPress CS PxM ADPTR - GAS (HNBR)</t>
  </si>
  <si>
    <t>P17142</t>
  </si>
  <si>
    <t>3/4 ArmorPress CS PxM ADPTR - GAS (HNBR)</t>
  </si>
  <si>
    <t>P17143</t>
  </si>
  <si>
    <t>1 ArmorPress CS PxM ADPTR - GAS (HNBR)</t>
  </si>
  <si>
    <t>P17144</t>
  </si>
  <si>
    <t>1-1/4 ArmorPress CS PxM ADPTR - GAS (HNBR)</t>
  </si>
  <si>
    <t>P17145</t>
  </si>
  <si>
    <t>1-1/2 ArmorPress CS PxM ADPTR - GAS (HNBR)</t>
  </si>
  <si>
    <t>P17146</t>
  </si>
  <si>
    <t>2 ArmorPress CS PxM ADPTR - GAS (HNBR)</t>
  </si>
  <si>
    <t>P17373</t>
  </si>
  <si>
    <t>2-1/2 ArmorPress CS PxM ADPTR - GAS (HNBR)</t>
  </si>
  <si>
    <t>P17374</t>
  </si>
  <si>
    <t>3 ArmorPress CS PxM ADPTR - GAS (HNBR)</t>
  </si>
  <si>
    <t>P17375</t>
  </si>
  <si>
    <t>4 ArmorPress CS PxM ADPTR - GAS (HNBR)</t>
  </si>
  <si>
    <t>ADAPTERS - FEMALE</t>
  </si>
  <si>
    <t>P17121</t>
  </si>
  <si>
    <t>1/2 ArmorPress CS PxF ADPTR - GAS (HNBR)</t>
  </si>
  <si>
    <t>P17122</t>
  </si>
  <si>
    <t>3/4 ArmorPress CS PxF ADPTR - GAS (HNBR)</t>
  </si>
  <si>
    <t>P17123</t>
  </si>
  <si>
    <t>1 ArmorPress CS PxF ADPTR - GAS (HNBR)</t>
  </si>
  <si>
    <t>P17124</t>
  </si>
  <si>
    <t>1-1/4 ArmorPress CS PxF ADPTR - GAS (HNBR)</t>
  </si>
  <si>
    <t>P17125</t>
  </si>
  <si>
    <t>1-1/2 ArmorPress CS PxF ADPTR - GAS (HNBR)</t>
  </si>
  <si>
    <t>P17126</t>
  </si>
  <si>
    <t>2 ArmorPress CS PxF ADPTR - GAS (HNBR)</t>
  </si>
  <si>
    <t>P17370</t>
  </si>
  <si>
    <t>2-1/2 ArmorPress CS PxF ADPTR - GAS (HNBR)</t>
  </si>
  <si>
    <t>P17371</t>
  </si>
  <si>
    <t>3 ArmorPress CS PxF ADPTR - GAS (HNBR)</t>
  </si>
  <si>
    <t>P17372</t>
  </si>
  <si>
    <t>4 ArmorPress CS PxF ADPTR - GAS (HNBR)</t>
  </si>
  <si>
    <t>P17127</t>
  </si>
  <si>
    <t>3/4x1/2 ArmorPress CS PxF ADPTR - GAS (HNBR)</t>
  </si>
  <si>
    <t>P17128</t>
  </si>
  <si>
    <t>1x3/4 ArmorPress CS PxF ADPTR - GAS (HNBR)</t>
  </si>
  <si>
    <t>P17129</t>
  </si>
  <si>
    <t>1x1/2 ArmorPress CS PxF ADPTR - GAS (HNBR)</t>
  </si>
  <si>
    <t>P17130</t>
  </si>
  <si>
    <t>1-1/4x1 ArmorPress CS PxF ADPTR - GAS (HNBR)</t>
  </si>
  <si>
    <t>P17131</t>
  </si>
  <si>
    <t>1-1/4x3/4 ArmorPress CS PxF ADPTR - GAS (HNBR)</t>
  </si>
  <si>
    <t>P17132</t>
  </si>
  <si>
    <t>1-1/4x1/2 ArmorPress CS PxF ADPTR - GAS (HNBR)</t>
  </si>
  <si>
    <t>P17133</t>
  </si>
  <si>
    <t>1-1/2x1-1/4 ArmorPress CS PxF ADPTR - GAS (HNBR)</t>
  </si>
  <si>
    <t>P17134</t>
  </si>
  <si>
    <t>1-1/2x1 ArmorPress CS PxF ADPTR - GAS (HNBR)</t>
  </si>
  <si>
    <t>P17135</t>
  </si>
  <si>
    <t>1-1/2x3/4 ArmorPress CS PxF ADPTR - GAS (HNBR)</t>
  </si>
  <si>
    <t>P17136</t>
  </si>
  <si>
    <t>1-1/2x1/2 ArmorPress CS PxF ADPTR - GAS (HNBR)</t>
  </si>
  <si>
    <t>P17137</t>
  </si>
  <si>
    <t>2x1-1/2 ArmorPress CS PxF ADPTR - GAS (HNBR)</t>
  </si>
  <si>
    <t>P17138</t>
  </si>
  <si>
    <t>2x1-1/4 ArmorPress CS PxF ADPTR - GAS (HNBR)</t>
  </si>
  <si>
    <t>P17139</t>
  </si>
  <si>
    <t>2x1 ArmorPress CS PxF ADPTR - GAS (HNBR)</t>
  </si>
  <si>
    <t>P17140</t>
  </si>
  <si>
    <t>2x1/2 ArmorPress CS PxF ADPTR - GAS (HNBR)</t>
  </si>
  <si>
    <t>P17151</t>
  </si>
  <si>
    <t>2x3/4 ArmorPress CS PxF ADPTR - GAS (HNBR)</t>
  </si>
  <si>
    <t>TEES</t>
  </si>
  <si>
    <t>P17066</t>
  </si>
  <si>
    <t>1/2 ArmorPress CS TEE - GAS (HNBR)</t>
  </si>
  <si>
    <t>P17067</t>
  </si>
  <si>
    <t>3/4 ArmorPress CS TEE - GAS (HNBR)</t>
  </si>
  <si>
    <t>P17068</t>
  </si>
  <si>
    <t>1 ArmorPress CS TEE - GAS (HNBR)</t>
  </si>
  <si>
    <t>P17069</t>
  </si>
  <si>
    <t>1-1/4 ArmorPress CS TEE - GAS (HNBR)</t>
  </si>
  <si>
    <t>P17070</t>
  </si>
  <si>
    <t>1-1/2 ArmorPress CS TEE - GAS (HNBR)</t>
  </si>
  <si>
    <t>P17071</t>
  </si>
  <si>
    <t>2 ArmorPress CS TEE - GAS (HNBR)</t>
  </si>
  <si>
    <t>P17194</t>
  </si>
  <si>
    <t>2-1/2 ArmorPress CS TEE - GAS (HNBR)</t>
  </si>
  <si>
    <t>P17195</t>
  </si>
  <si>
    <t>3 ArmorPress CS TEE - GAS (HNBR)</t>
  </si>
  <si>
    <t>P17196</t>
  </si>
  <si>
    <t>4 ArmorPress CS TEE - GAS (HNBR)</t>
  </si>
  <si>
    <t>TEES - REDUCING</t>
  </si>
  <si>
    <t>P17072</t>
  </si>
  <si>
    <t>3/4x1/2 ArmorPress CS TEE - GAS (HNBR)</t>
  </si>
  <si>
    <t>P17073</t>
  </si>
  <si>
    <t>1x3/4 ArmorPress CS TEE - GAS (HNBR)</t>
  </si>
  <si>
    <t>P17074</t>
  </si>
  <si>
    <t>1x1/2 ArmorPress CS TEE - GAS (HNBR)</t>
  </si>
  <si>
    <t>P17075</t>
  </si>
  <si>
    <t>1-1/4x1 ArmorPress CS TEE - GAS (HNBR)</t>
  </si>
  <si>
    <t>P17076</t>
  </si>
  <si>
    <t>1-1/4x3/4 ArmorPress CS TEE - GAS (HNBR)</t>
  </si>
  <si>
    <t>P17077</t>
  </si>
  <si>
    <t>1-1/4x1/2 ArmorPress CS TEE - GAS (HNBR)</t>
  </si>
  <si>
    <t>P17078</t>
  </si>
  <si>
    <t>1-1/2x1-1/4 ArmorPress CS TEE - GAS (HNBR)</t>
  </si>
  <si>
    <t>P17079</t>
  </si>
  <si>
    <t>1-1/2x1 ArmorPress CS TEE - GAS (HNBR)</t>
  </si>
  <si>
    <t>P17080</t>
  </si>
  <si>
    <t>1-1/2x3/4 ArmorPress CS TEE - GAS (HNBR)</t>
  </si>
  <si>
    <t>P17081</t>
  </si>
  <si>
    <t>1-1/2x1/2 ArmorPress CS TEE - GAS (HNBR)</t>
  </si>
  <si>
    <t>P17082</t>
  </si>
  <si>
    <t>2x1-1/2 ArmorPress CS TEE - GAS (HNBR)</t>
  </si>
  <si>
    <t>P17083</t>
  </si>
  <si>
    <t>2x1-1/4 ArmorPress CS TEE - GAS (HNBR)</t>
  </si>
  <si>
    <t>P17084</t>
  </si>
  <si>
    <t>2x1 ArmorPress CS TEE - GAS (HNBR)</t>
  </si>
  <si>
    <t>P17085</t>
  </si>
  <si>
    <t>2x3/4 ArmorPress CS TEE - GAS (HNBR)</t>
  </si>
  <si>
    <t>P17086</t>
  </si>
  <si>
    <t>2x1/2 ArmorPress CS TEE - GAS (HNBR)</t>
  </si>
  <si>
    <t>P17352</t>
  </si>
  <si>
    <t>2-1/2x2 ArmorPress CS TEE - GAS (HNBR)</t>
  </si>
  <si>
    <t>P17353</t>
  </si>
  <si>
    <t>2-1/2x1-1/2 ArmorPress CS TEE - GAS (HNBR)</t>
  </si>
  <si>
    <t>P17354</t>
  </si>
  <si>
    <t>2-1/2x1-1/4 ArmorPress CS TEE - GAS (HNBR)</t>
  </si>
  <si>
    <t>P17355</t>
  </si>
  <si>
    <t>2-1/2x1 ArmorPress CS TEE - GAS (HNBR)</t>
  </si>
  <si>
    <t>P17356</t>
  </si>
  <si>
    <t>3x2-1/2 ArmorPress CS TEE - GAS (HNBR)</t>
  </si>
  <si>
    <t>P17357</t>
  </si>
  <si>
    <t>3x2 ArmorPress CS TEE - GAS (HNBR)</t>
  </si>
  <si>
    <t>P17358</t>
  </si>
  <si>
    <t>3x1-1/2 ArmorPress CS TEE - GAS (HNBR)</t>
  </si>
  <si>
    <t>P17359</t>
  </si>
  <si>
    <t>3x1-1/4 ArmorPress CS TEE - GAS (HNBR)</t>
  </si>
  <si>
    <t>P17360</t>
  </si>
  <si>
    <t>4x3 ArmorPress CS TEE - GAS (HNBR)</t>
  </si>
  <si>
    <t>P17361</t>
  </si>
  <si>
    <t>4x2-1/2 ArmorPress CS TEE - GAS (HNBR)</t>
  </si>
  <si>
    <t>P17362</t>
  </si>
  <si>
    <t>4x2 ArmorPress CS TEE - GAS (HNBR)</t>
  </si>
  <si>
    <t>P17363</t>
  </si>
  <si>
    <t>4x1-1/2 ArmorPress CS TEE - GAS (HNBR)</t>
  </si>
  <si>
    <t>TEES - (PRESSxPRESSxFEMALE)</t>
  </si>
  <si>
    <t>P17105</t>
  </si>
  <si>
    <t>3/4 ArmorPress CS PxPxF TEE - GAS (HNBR)</t>
  </si>
  <si>
    <t>P17106</t>
  </si>
  <si>
    <t>3/4x1/2 ArmorPress CS PxPxF TEE - GAS (HNBR)</t>
  </si>
  <si>
    <t>P17107</t>
  </si>
  <si>
    <t>1x3/4 ArmorPress CS PxPxF TEE - GAS (HNBR)</t>
  </si>
  <si>
    <t>P17108</t>
  </si>
  <si>
    <t>1x1/2 ArmorPress CS PxPxF TEE - GAS (HNBR)</t>
  </si>
  <si>
    <t>P17109</t>
  </si>
  <si>
    <t>1-1/4x1 ArmorPress CS PxPxF TEE - GAS (HNBR)</t>
  </si>
  <si>
    <t>P17110</t>
  </si>
  <si>
    <t>1-1/4x3/4 ArmorPress CS PxPxF TEE - GAS (HNBR)</t>
  </si>
  <si>
    <t>P17111</t>
  </si>
  <si>
    <t>1-1/4x1/2 ArmorPress CS PxPxF TEE - GAS (HNBR)</t>
  </si>
  <si>
    <t>P17112</t>
  </si>
  <si>
    <t>1-1/2x1-1/4 ArmorPress CS PxPxF TEE - GAS (HNBR)</t>
  </si>
  <si>
    <t>P17113</t>
  </si>
  <si>
    <t>1-1/2x1 ArmorPress CS PxPxF TEE - GAS (HNBR)</t>
  </si>
  <si>
    <t>P17114</t>
  </si>
  <si>
    <t>1-1/2x3/4 ArmorPress CS PxPxF TEE - GAS (HNBR)</t>
  </si>
  <si>
    <t>P17115</t>
  </si>
  <si>
    <t>1-1/2x1/2 ArmorPress CS PxPxF TEE - GAS (HNBR)</t>
  </si>
  <si>
    <t>P17116</t>
  </si>
  <si>
    <t>2x1-1/2 ArmorPress CS PxPxF TEE - GAS (HNBR)</t>
  </si>
  <si>
    <t>P17117</t>
  </si>
  <si>
    <t>2x1-1/4 ArmorPress CS PxPxF TEE - GAS (HNBR)</t>
  </si>
  <si>
    <t>P17118</t>
  </si>
  <si>
    <t>2x1 ArmorPress CS PxPxF TEE - GAS (HNBR)</t>
  </si>
  <si>
    <t>P17119</t>
  </si>
  <si>
    <t>2x3/4 ArmorPress CS PxPxF TEE - GAS (HNBR)</t>
  </si>
  <si>
    <t>P17120</t>
  </si>
  <si>
    <t>2x1/2 ArmorPress CS PxPxF TEE - GAS (HNBR)</t>
  </si>
  <si>
    <t>P17367</t>
  </si>
  <si>
    <t>2-1/2x3/4 ArmorPress CS PxPxF TEE - GAS (HNBR)</t>
  </si>
  <si>
    <t>P17368</t>
  </si>
  <si>
    <t>3x3/4 ArmorPress CS PxPxF TEE - GAS (HNBR)</t>
  </si>
  <si>
    <t>P17369</t>
  </si>
  <si>
    <t>4x3/4 ArmorPress CS PxPxF TEE - GAS (HNBR)</t>
  </si>
  <si>
    <t>CAPS</t>
  </si>
  <si>
    <t>P17087</t>
  </si>
  <si>
    <t>1/2 ArmorPress CS CAP - GAS (HNBR)</t>
  </si>
  <si>
    <t>P17088</t>
  </si>
  <si>
    <t>3/4 ArmorPress CS CAP - GAS (HNBR)</t>
  </si>
  <si>
    <t>P17089</t>
  </si>
  <si>
    <t>1 ArmorPress CS CAP - GAS (HNBR)</t>
  </si>
  <si>
    <t>P17090</t>
  </si>
  <si>
    <t>1-1/4 ArmorPress CS CAP - GAS (HNBR)</t>
  </si>
  <si>
    <t>P17091</t>
  </si>
  <si>
    <t>1-1/2 ArmorPress CS CAP - GAS (HNBR)</t>
  </si>
  <si>
    <t>P17092</t>
  </si>
  <si>
    <t>2 ArmorPress CS CAP - GAS (HNBR)</t>
  </si>
  <si>
    <t>P17197</t>
  </si>
  <si>
    <t>2-1/2 ArmorPress CS CAP - GAS (HNBR)</t>
  </si>
  <si>
    <t>P17198</t>
  </si>
  <si>
    <t>3 ArmorPress CS CAP - GAS (HNBR)</t>
  </si>
  <si>
    <t>P17199</t>
  </si>
  <si>
    <t>4 ArmorPress CS CAP - GAS (HNBR)</t>
  </si>
  <si>
    <t>UNIONS</t>
  </si>
  <si>
    <t>P17026</t>
  </si>
  <si>
    <t>1/2 ArmorPress CS UNION - GAS (HNBR)</t>
  </si>
  <si>
    <t>P17027</t>
  </si>
  <si>
    <t>3/4 ArmorPress CS UNION - GAS (HNBR)</t>
  </si>
  <si>
    <t>P17028</t>
  </si>
  <si>
    <t>1 ArmorPress CS UNION - GAS (HNBR)</t>
  </si>
  <si>
    <t>P17029</t>
  </si>
  <si>
    <t>1-1/4 ArmorPress CS UNION - GAS (HNBR)</t>
  </si>
  <si>
    <t>P17030</t>
  </si>
  <si>
    <t>1-1/2 ArmorPress CS UNION - GAS (HNBR)</t>
  </si>
  <si>
    <t>P17031</t>
  </si>
  <si>
    <t>2 ArmorPress CS UNION - GAS (HNBR)</t>
  </si>
  <si>
    <t>UNIONS - (PRESSxFEMALE)</t>
  </si>
  <si>
    <t>P17099</t>
  </si>
  <si>
    <t>1/2 ArmorPress CS PxF UNION - GAS (HNBR)</t>
  </si>
  <si>
    <t>P17100</t>
  </si>
  <si>
    <t>3/4 ArmorPress CS PxF UNION - GAS (HNBR)</t>
  </si>
  <si>
    <t>P17101</t>
  </si>
  <si>
    <t>1 ArmorPress CS PxF UNION - GAS (HNBR)</t>
  </si>
  <si>
    <t>P17102</t>
  </si>
  <si>
    <t>1-1/4 ArmorPress CS PxF UNION - GAS (HNBR)</t>
  </si>
  <si>
    <t>P17103</t>
  </si>
  <si>
    <t>1-1/2 ArmorPress CS PxF UNION - GAS (HNBR)</t>
  </si>
  <si>
    <t>P17104</t>
  </si>
  <si>
    <t>2 ArmorPress CS PxF UNION - GAS (HNBR)</t>
  </si>
  <si>
    <t>BUSHINGS - (FTGxPRESS) (REDUCING COUPLINGS)</t>
  </si>
  <si>
    <t>P17032</t>
  </si>
  <si>
    <t>3/4x1/2 ArmorPress CS BUSHING - GAS (HNBR)</t>
  </si>
  <si>
    <t>P17033</t>
  </si>
  <si>
    <t>1x3/4 ArmorPress CS BUSHING - GAS (HNBR)</t>
  </si>
  <si>
    <t>P17034</t>
  </si>
  <si>
    <t>1x1/2 ArmorPress CS BUSHING - GAS (HNBR)</t>
  </si>
  <si>
    <t>P17035</t>
  </si>
  <si>
    <t>1-1/4x1 ArmorPress CS BUSHING - GAS (HNBR)</t>
  </si>
  <si>
    <t>P17147</t>
  </si>
  <si>
    <t>1-1/4x3/4 ArmorPress CS BUSHING - GAS (HNBR)</t>
  </si>
  <si>
    <t>P17036</t>
  </si>
  <si>
    <t>1-1/2x1/4 ArmorPress CS BUSHING - GAS (HNBR)</t>
  </si>
  <si>
    <t>P17037</t>
  </si>
  <si>
    <t>1-1/2x1 ArmorPress CS BUSHING - GAS (HNBR)</t>
  </si>
  <si>
    <t>P17038</t>
  </si>
  <si>
    <t>1-1/2x3/4 ArmorPress CS BUSHING - GAS (HNBR)</t>
  </si>
  <si>
    <t>P17039</t>
  </si>
  <si>
    <t>2x1-1/2 ArmorPress CS BUSHING - GAS (HNBR)</t>
  </si>
  <si>
    <t>P17040</t>
  </si>
  <si>
    <t>2x1-1/4 ArmorPress CS BUSHING - GAS (HNBR)</t>
  </si>
  <si>
    <t>P17041</t>
  </si>
  <si>
    <t>2x1 ArmorPress CS BUSHING - GAS (HNBR)</t>
  </si>
  <si>
    <t>P17170</t>
  </si>
  <si>
    <t>2-1/2x2 ArmorPress CS BUSHING - GAS (HNBR)</t>
  </si>
  <si>
    <t>P17171</t>
  </si>
  <si>
    <t>2-1/2x1-1/2 ArmorPress CS BUSHING - GAS (HNBR)</t>
  </si>
  <si>
    <t>P17172</t>
  </si>
  <si>
    <t>2-1/2x1-1/4 ArmorPress CS BUSHING - GAS (HNBR)</t>
  </si>
  <si>
    <t>P17173</t>
  </si>
  <si>
    <t>2-1/2x1 ArmorPress CS BUSHING - GAS (HNBR)</t>
  </si>
  <si>
    <t>P17174</t>
  </si>
  <si>
    <t>3x2-1/2 ArmorPress CS BUSHING - GAS (HNBR)</t>
  </si>
  <si>
    <t>P17175</t>
  </si>
  <si>
    <t>3x2 ArmorPress CS BUSHING - GAS (HNBR)</t>
  </si>
  <si>
    <t>P17176</t>
  </si>
  <si>
    <t>3x1-1/2 ArmorPress CS BUSHING - GAS (HNBR)</t>
  </si>
  <si>
    <t>P17177</t>
  </si>
  <si>
    <t>3x1-1/4 ArmorPress CS BUSHING - GAS (HNBR)</t>
  </si>
  <si>
    <t>P17178</t>
  </si>
  <si>
    <t>4x3 ArmorPress CS BUSHING - GAS (HNBR)</t>
  </si>
  <si>
    <t>P17179</t>
  </si>
  <si>
    <t>4x2-1/2 ArmorPress CS BUSHING - GAS (HNBR)</t>
  </si>
  <si>
    <t>P17180</t>
  </si>
  <si>
    <t>4x2 ArmorPress CS BUSHING - GAS (HNBR)</t>
  </si>
  <si>
    <t>P17181</t>
  </si>
  <si>
    <t>4x1-1/2 ArmorPress CS BUSHING - GAS (HNBR)</t>
  </si>
  <si>
    <t>COUPLINGS - REDUCING</t>
  </si>
  <si>
    <t>P17006</t>
  </si>
  <si>
    <t>3/4x1/2 ArmorPress CS CPLG - GAS (HNBR)</t>
  </si>
  <si>
    <t>P17007</t>
  </si>
  <si>
    <t>1x3/4 ArmorPress CS CPLG - GAS (HNBR)</t>
  </si>
  <si>
    <t>P17008</t>
  </si>
  <si>
    <t>1x1/2 ArmorPress CS CPLG - GAS (HNBR)</t>
  </si>
  <si>
    <t>P17009</t>
  </si>
  <si>
    <t>1-1/4x1 ArmorPress CS CPLG - GAS (HNBR)</t>
  </si>
  <si>
    <t>P17010</t>
  </si>
  <si>
    <t>1-1/4x3/4 ArmorPress CS CPLG - GAS (HNBR)</t>
  </si>
  <si>
    <t>P17011</t>
  </si>
  <si>
    <t>1-1/2x1-1/4 ArmorPress CS CPLG - GAS (HNBR)</t>
  </si>
  <si>
    <t>P17148</t>
  </si>
  <si>
    <t>1-1/2x1 ArmorPress CS CPLG - GAS (HNBR)</t>
  </si>
  <si>
    <t>P17149</t>
  </si>
  <si>
    <t>1-1/2x3/4 ArmorPress CS CPLG - GAS (HNBR)</t>
  </si>
  <si>
    <t>P17012</t>
  </si>
  <si>
    <t>2x1-1/2 ArmorPress CS CPLG - GAS (HNBR)</t>
  </si>
  <si>
    <t>P17013</t>
  </si>
  <si>
    <t>2x1-1/4 ArmorPress CS CPLG - GAS (HNBR)</t>
  </si>
  <si>
    <t>P17150</t>
  </si>
  <si>
    <t>2x1 ArmorPress CS CPLG - GAS (HNBR)</t>
  </si>
  <si>
    <t>P17155</t>
  </si>
  <si>
    <t>2-1/2x2 ArmorPress CS CPLG - GAS (HNBR)</t>
  </si>
  <si>
    <t>P17156</t>
  </si>
  <si>
    <t>2-1/2x1-1/2 ArmorPress CS CPLG - GAS (HNBR)</t>
  </si>
  <si>
    <t>P17157</t>
  </si>
  <si>
    <t>2-1/2x1-1/4 ArmorPress CS CPLG - GAS (HNBR)</t>
  </si>
  <si>
    <t>P17158</t>
  </si>
  <si>
    <t>2-1/2x1 ArmorPress CS CPLG - GAS (HNBR)</t>
  </si>
  <si>
    <t>P17159</t>
  </si>
  <si>
    <t>3x2-1/2 ArmorPress CS CPLG - GAS (HNBR)</t>
  </si>
  <si>
    <t>P17160</t>
  </si>
  <si>
    <t>3x2 ArmorPress CS CPLG - GAS (HNBR)</t>
  </si>
  <si>
    <t>P17161</t>
  </si>
  <si>
    <t>3x1-1/2 ArmorPress CS CPLG - GAS (HNBR)</t>
  </si>
  <si>
    <t>P17162</t>
  </si>
  <si>
    <t>3x1-1/4 ArmorPress CS CPLG - GAS (HNBR)</t>
  </si>
  <si>
    <t>P17163</t>
  </si>
  <si>
    <t>4x3 ArmorPress CS CPLG - GAS (HNBR)</t>
  </si>
  <si>
    <t>P17164</t>
  </si>
  <si>
    <t>4x2-1/2 ArmorPress CS CPLG - GAS (HNBR)</t>
  </si>
  <si>
    <t>P17165</t>
  </si>
  <si>
    <t>4x2 ArmorPress CS CPLG - GAS (HNBR)</t>
  </si>
  <si>
    <t>P17166</t>
  </si>
  <si>
    <t>4x1-1/2 ArmorPress CS CPLG - GAS (HNBR)</t>
  </si>
  <si>
    <t>SLIP COUPLINGS - EXTENDED</t>
  </si>
  <si>
    <t>P17020</t>
  </si>
  <si>
    <t>1/2 ArmorPress CS EXT CPLG W/O STOP - GAS (HNBR)</t>
  </si>
  <si>
    <t>P17021</t>
  </si>
  <si>
    <t>3/4 ArmorPress CS EXT CPLG W/O STOP - GAS (HNBR)</t>
  </si>
  <si>
    <t>P17022</t>
  </si>
  <si>
    <t>1 ArmorPress CS EXT CPLG W/O STOP - GAS (HNBR)</t>
  </si>
  <si>
    <t>P17023</t>
  </si>
  <si>
    <t>1-1/4 ArmorPress CS EXT CPLG W/O STOP - GAS (HNBR)</t>
  </si>
  <si>
    <t>P17024</t>
  </si>
  <si>
    <t>1-1/2 ArmorPress CS EXT CPLG W/O STOP - GAS (HNBR)</t>
  </si>
  <si>
    <t>P17025</t>
  </si>
  <si>
    <t>2 ArmorPress CS EXT CPLG W/O STOP - GAS (HNBR)</t>
  </si>
  <si>
    <t>FLANGES</t>
  </si>
  <si>
    <t>P17093</t>
  </si>
  <si>
    <t>1/2 ArmorPress CS FLG - GAS (HNBR)</t>
  </si>
  <si>
    <t>P17094</t>
  </si>
  <si>
    <t>3/4 ArmorPress CS FLG - GAS (HNBR)</t>
  </si>
  <si>
    <t>P17095</t>
  </si>
  <si>
    <t>1 ArmorPress CS FLG - GAS (HNBR)</t>
  </si>
  <si>
    <t>P17096</t>
  </si>
  <si>
    <t>1-1/4 ArmorPress CS FLG - GAS (HNBR)</t>
  </si>
  <si>
    <t>P17097</t>
  </si>
  <si>
    <t>1-1/2 ArmorPress CS FLG - GAS (HNBR)</t>
  </si>
  <si>
    <t>P17098</t>
  </si>
  <si>
    <t>2 ArmorPress CS FLG - GAS (HNBR)</t>
  </si>
  <si>
    <t>P17364</t>
  </si>
  <si>
    <t>2-1/2 ArmorPress CS FLG - GAS (HNBR)</t>
  </si>
  <si>
    <t>P17365</t>
  </si>
  <si>
    <t>3 ArmorPress CS FLG - GAS (HNBR)</t>
  </si>
  <si>
    <t>P17366</t>
  </si>
  <si>
    <t>4 ArmorPress CS FLG - GAS (HNBR)</t>
  </si>
  <si>
    <t>JUMP TO GAS - HNBR</t>
  </si>
  <si>
    <t>WATER - EPDM</t>
  </si>
  <si>
    <t>W (EPDM)</t>
  </si>
  <si>
    <t>P17250</t>
  </si>
  <si>
    <t>1/2 ArmorPress CS 90 ELBOW - WATER (EPDM)</t>
  </si>
  <si>
    <t>P17251</t>
  </si>
  <si>
    <t>3/4 ArmorPress CS 90 ELBOW - WATER (EPDM)</t>
  </si>
  <si>
    <t>P17252</t>
  </si>
  <si>
    <t>1 ArmorPress CS 90 ELBOW - WATER (EPDM)</t>
  </si>
  <si>
    <t>P17253</t>
  </si>
  <si>
    <t>1-1/4 ArmorPress CS 90 ELBOW - WATER (EPDM)</t>
  </si>
  <si>
    <t>P17254</t>
  </si>
  <si>
    <t>1-1/2 ArmorPress CS 90 ELBOW - WATER (EPDM)</t>
  </si>
  <si>
    <t>P17255</t>
  </si>
  <si>
    <t>2 ArmorPress CS 90 ELBOW - WATER (EPDM)</t>
  </si>
  <si>
    <t>P17256</t>
  </si>
  <si>
    <t>1/2 ArmorPress CS FTGxP 90 ELBOW - WATER (EPDM)</t>
  </si>
  <si>
    <t>P17257</t>
  </si>
  <si>
    <t>3/4 ArmorPress CS FTGxP 90 ELBOW - WATER (EPDM)</t>
  </si>
  <si>
    <t>P17258</t>
  </si>
  <si>
    <t>1 ArmorPress CS FTGxP 90 ELBOW - WATER (EPDM)</t>
  </si>
  <si>
    <t>P17259</t>
  </si>
  <si>
    <t>1-1/4 ArmorPress CS FTGxP 90 ELBOW - WATER (EPDM)</t>
  </si>
  <si>
    <t>P17260</t>
  </si>
  <si>
    <t>1-1/2 ArmorPress CS FTGxP 90 ELBOW - WATER (EPDM)</t>
  </si>
  <si>
    <t>P17261</t>
  </si>
  <si>
    <t>2 ArmorPress CS FTGxP 90 ELBOW - WATER (EPDM)</t>
  </si>
  <si>
    <t>P17238</t>
  </si>
  <si>
    <t>1/2 ArmorPress CS 45 ELBOW - WATER (EPDM)</t>
  </si>
  <si>
    <t>P17239</t>
  </si>
  <si>
    <t>3/4 ArmorPress CS 45 ELBOW - WATER (EPDM)</t>
  </si>
  <si>
    <t>P17240</t>
  </si>
  <si>
    <t>1 ArmorPress CS 45 ELBOW - WATER (EPDM)</t>
  </si>
  <si>
    <t>P17241</t>
  </si>
  <si>
    <t>1-1/4 ArmorPress CS 45 ELBOW - WATER (EPDM)</t>
  </si>
  <si>
    <t>P17242</t>
  </si>
  <si>
    <t>1-1/2 ArmorPress CS 45 ELBOW - WATER (EPDM)</t>
  </si>
  <si>
    <t>P17243</t>
  </si>
  <si>
    <t>2 ArmorPress CS 45 ELBOW - WATER (EPDM)</t>
  </si>
  <si>
    <t>P17244</t>
  </si>
  <si>
    <t>1/2 CS FTGxP 45 ELBOW - WATER (EPDM)</t>
  </si>
  <si>
    <t>P17245</t>
  </si>
  <si>
    <t>3/4 CS FTGxP 45 ELBOW - WATER (EPDM)</t>
  </si>
  <si>
    <t>P17246</t>
  </si>
  <si>
    <t>1 CS FTGxP 45 ELBOW - WATER (EPDM)</t>
  </si>
  <si>
    <t>P17247</t>
  </si>
  <si>
    <t>1-1/4 CS FTGxP 45 ELBOW - WATER (EPDM)</t>
  </si>
  <si>
    <t>P17248</t>
  </si>
  <si>
    <t>1-1/2 CS FTGxP 45 ELBOW - WATER (EPDM)</t>
  </si>
  <si>
    <t>P17249</t>
  </si>
  <si>
    <t>2 CS FTGxP 45 ELBOW - WATER (EPDM)</t>
  </si>
  <si>
    <t>P17200</t>
  </si>
  <si>
    <t>1/2 ArmorPress CS CPLG - WATER (EPDM)</t>
  </si>
  <si>
    <t>P17201</t>
  </si>
  <si>
    <t>3/4 ArmorPress CS CPLG - WATER (EPDM)</t>
  </si>
  <si>
    <t>P17202</t>
  </si>
  <si>
    <t>1 ArmorPress CS CPLG - WATER (EPDM)</t>
  </si>
  <si>
    <t>P17203</t>
  </si>
  <si>
    <t>1-1/4 ArmorPress CS CPLG - WATER (EPDM)</t>
  </si>
  <si>
    <t>P17204</t>
  </si>
  <si>
    <t>1-1/2 ArmorPress CS CPLG - WATER (EPDM)</t>
  </si>
  <si>
    <t>P17205</t>
  </si>
  <si>
    <t>2 ArmorPress CS CPLG - WATER (EPDM)</t>
  </si>
  <si>
    <t>P17213</t>
  </si>
  <si>
    <t>1/2 ArmorPress CS CPLG W/O STOP - WATER (EPDM)</t>
  </si>
  <si>
    <t>P17214</t>
  </si>
  <si>
    <t>3/4 ArmorPress CS CPLG W/O STOP - WATER (EPDM)</t>
  </si>
  <si>
    <t>P17215</t>
  </si>
  <si>
    <t>1 ArmorPress CS CPLG W/O STOP - WATER (EPDM)</t>
  </si>
  <si>
    <t>P17216</t>
  </si>
  <si>
    <t>1-1/4 ArmorPress CS CPLG W/O STOP - WATER (EPDM)</t>
  </si>
  <si>
    <t>P17217</t>
  </si>
  <si>
    <t>1-1/2 ArmorPress CS CPLG W/O STOP - WATER (EPDM)</t>
  </si>
  <si>
    <t>P17218</t>
  </si>
  <si>
    <t>2 ArmorPress CS CPLG W/O STOP - WATER (EPDM)</t>
  </si>
  <si>
    <t>P17338</t>
  </si>
  <si>
    <t>1/2 ArmorPress CS PxM ADPTR - WATER (EPDM)</t>
  </si>
  <si>
    <t>P17339</t>
  </si>
  <si>
    <t>3/4 ArmorPress CS PxM ADPTR - WATER (EPDM)</t>
  </si>
  <si>
    <t>P17340</t>
  </si>
  <si>
    <t>1 ArmorPress CS PxM ADPTR - WATER (EPDM)</t>
  </si>
  <si>
    <t>P17341</t>
  </si>
  <si>
    <t>1-1/4 ArmorPress CS PxM ADPTR - WATER (EPDM)</t>
  </si>
  <si>
    <t>P17342</t>
  </si>
  <si>
    <t>1-1/2 ArmorPress CS PxM ADPTR - WATER (EPDM)</t>
  </si>
  <si>
    <t>P17343</t>
  </si>
  <si>
    <t>2 ArmorPress CS PxM ADPTR - WATER (EPDM)</t>
  </si>
  <si>
    <t>P17317</t>
  </si>
  <si>
    <t>1/2 ArmorPress CS PxF ADPTR - WATER (EPDM)</t>
  </si>
  <si>
    <t>P17318</t>
  </si>
  <si>
    <t>3/4 ArmorPress CS PxF ADPTR - WATER (EPDM)</t>
  </si>
  <si>
    <t>P17319</t>
  </si>
  <si>
    <t>1 ArmorPress CS PxF ADPTR - WATER (EPDM)</t>
  </si>
  <si>
    <t>P17320</t>
  </si>
  <si>
    <t>1-1/4 ArmorPress CS PxF ADPTR - WATER (EPDM)</t>
  </si>
  <si>
    <t>P17321</t>
  </si>
  <si>
    <t>1-1/2 ArmorPress CS PxF ADPTR - WATER (EPDM)</t>
  </si>
  <si>
    <t>P17322</t>
  </si>
  <si>
    <t>2 ArmorPress CS PxF ADPTR - WATER (EPDM)</t>
  </si>
  <si>
    <t>P17323</t>
  </si>
  <si>
    <t>3/4x1/2 ArmorPress CS PxF ADPTR - WATER (EPDM)</t>
  </si>
  <si>
    <t>P17324</t>
  </si>
  <si>
    <t>1x3/4 ArmorPress CS PxF ADPTR - WATER (EPDM)</t>
  </si>
  <si>
    <t>P17325</t>
  </si>
  <si>
    <t>1x1/2 ArmorPress CS PxF ADPTR - WATER (EPDM)</t>
  </si>
  <si>
    <t>P17326</t>
  </si>
  <si>
    <t>1-1/4x1 ArmorPress CS PxF ADPTR - WATER (EPDM)</t>
  </si>
  <si>
    <t>P17327</t>
  </si>
  <si>
    <t>1-1/4x3/4 ArmorPress CS PxF ADPTR - WATER (EPDM)</t>
  </si>
  <si>
    <t>P17328</t>
  </si>
  <si>
    <t>1-1/4x1/2 ArmorPress CS PxF ADPTR - WATER (EPDM)</t>
  </si>
  <si>
    <t>P17329</t>
  </si>
  <si>
    <t>1-1/2x1-1/4 ArmorPress CS PxF ADPTR - WATER (EPDM)</t>
  </si>
  <si>
    <t>P17330</t>
  </si>
  <si>
    <t>1-1/2x1 ArmorPress CS PxF ADPTR - WATER (EPDM)</t>
  </si>
  <si>
    <t>P17331</t>
  </si>
  <si>
    <t>1-1/2x3/4 ArmorPress CS PxF ADPTR - WATER (EPDM)</t>
  </si>
  <si>
    <t>P17332</t>
  </si>
  <si>
    <t>1-1/2x1/2 ArmorPress CS PxF ADPTR - WATER (EPDM)</t>
  </si>
  <si>
    <t>P17333</t>
  </si>
  <si>
    <t>2x1-1/2 ArmorPress CS PxF ADPTR - WATER (EPDM)</t>
  </si>
  <si>
    <t>P17334</t>
  </si>
  <si>
    <t>2x1-1/4 ArmorPress CS PxF ADPTR - WATER (EPDM)</t>
  </si>
  <si>
    <t>P17335</t>
  </si>
  <si>
    <t>2x1 ArmorPress CS PxF ADPTR - WATER (EPDM)</t>
  </si>
  <si>
    <t>P17336</t>
  </si>
  <si>
    <t>2x3/4 PxF ADPTR - WATRER (EPDM)</t>
  </si>
  <si>
    <t>P17337</t>
  </si>
  <si>
    <t>2x1/2 ArmorPress CS PxF ADPTR - WATER (EPDM)</t>
  </si>
  <si>
    <t>P17262</t>
  </si>
  <si>
    <t>1/2 ArmorPress CS TEE - WATER (EPDM)</t>
  </si>
  <si>
    <t>P17263</t>
  </si>
  <si>
    <t>3/4 ArmorPress CS TEE - WATER (EPDM)</t>
  </si>
  <si>
    <t>P17264</t>
  </si>
  <si>
    <t>1 ArmorPress CS TEE - WATER (EPDM)</t>
  </si>
  <si>
    <t>P17265</t>
  </si>
  <si>
    <t>1-1/4 ArmorPress CS TEE - WATER (EPDM)</t>
  </si>
  <si>
    <t>P17266</t>
  </si>
  <si>
    <t>1-1/2 ArmorPress CS TEE - WATER (EPDM)</t>
  </si>
  <si>
    <t>P17267</t>
  </si>
  <si>
    <t>2 ArmorPress CS TEE - WATER (EPDM)</t>
  </si>
  <si>
    <t>P17268</t>
  </si>
  <si>
    <t>3/4x1/2 ArmorPress CS TEE - WATER (EPDM)</t>
  </si>
  <si>
    <t>P17269</t>
  </si>
  <si>
    <t>1x3/4 ArmorPress CS TEE - WATER (EPDM)</t>
  </si>
  <si>
    <t>P17270</t>
  </si>
  <si>
    <t>1x1/2 ArmorPress CS TEE - WATER (EPDM)</t>
  </si>
  <si>
    <t>P17271</t>
  </si>
  <si>
    <t>1-1/4x1 ArmorPress CS TEE - WATER (EPDM)</t>
  </si>
  <si>
    <t>P17272</t>
  </si>
  <si>
    <t>1-1/4x3/4 ArmorPress CS TEE - WATER (EPDM)</t>
  </si>
  <si>
    <t>P17273</t>
  </si>
  <si>
    <t>1-1/4x1/2 ArmorPress CS TEE - WATER (EPDM)</t>
  </si>
  <si>
    <t>P17274</t>
  </si>
  <si>
    <t>1-1/2x1-1/4 ArmorPress CS TEE - WATER (EPDM)</t>
  </si>
  <si>
    <t>P17275</t>
  </si>
  <si>
    <t>1-1/2x1 ArmorPress CS TEE - WATER (EPDM)</t>
  </si>
  <si>
    <t>P17276</t>
  </si>
  <si>
    <t>1-1/2x3/4 ArmorPress CS TEE - WATER (EPDM)</t>
  </si>
  <si>
    <t>P17277</t>
  </si>
  <si>
    <t>1-1/2x1/2 ArmorPress CS TEE - WATER (EPDM)</t>
  </si>
  <si>
    <t>P17278</t>
  </si>
  <si>
    <t>2x1-1/2 ArmorPress CS TEE - WATER (EPDM)</t>
  </si>
  <si>
    <t>P17279</t>
  </si>
  <si>
    <t>2x1-1/4 ArmorPress CS TEE - WATER (EPDM)</t>
  </si>
  <si>
    <t>P17280</t>
  </si>
  <si>
    <t>2x1 ArmorPress CS TEE - WATER (EPDM)</t>
  </si>
  <si>
    <t>P17281</t>
  </si>
  <si>
    <t>2x3/4 ArmorPress CS TEE - WATER (EPDM)</t>
  </si>
  <si>
    <t>P17282</t>
  </si>
  <si>
    <t>2x1/2 ArmorPress CS TEE - WATER (EPDM)</t>
  </si>
  <si>
    <t>P17301</t>
  </si>
  <si>
    <t>3/4 ArmorPress CS PxPxF TEE - WATER (EPDM)</t>
  </si>
  <si>
    <t>P17302</t>
  </si>
  <si>
    <t>3/4x1/2 ArmorPress CS PxPxF TEE - WATER (EPDM)</t>
  </si>
  <si>
    <t>P17303</t>
  </si>
  <si>
    <t>1x3/4 ArmorPress CS PxPxF TEE - WATER (EPDM)</t>
  </si>
  <si>
    <t>P17304</t>
  </si>
  <si>
    <t>1x1/2 ArmorPress CS PxPxF TEE - WATER (EPDM)</t>
  </si>
  <si>
    <t>P17305</t>
  </si>
  <si>
    <t>1-1/4x1 ArmorPress CS PxPxF TEE - WATER (EPDM)</t>
  </si>
  <si>
    <t>P17306</t>
  </si>
  <si>
    <t>1-1/4x3/4 ArmorPress CS PxPxF TEE - WATER (EPDM)</t>
  </si>
  <si>
    <t>P17307</t>
  </si>
  <si>
    <t>1-1/4x1/2 ArmorPress CS PxPxF TEE - WATER (EPDM)</t>
  </si>
  <si>
    <t>P17308</t>
  </si>
  <si>
    <t>1-1/2x1-1/4 ArmorPress CS PxPxF TEE - WATER (EPDM)</t>
  </si>
  <si>
    <t>P17309</t>
  </si>
  <si>
    <t>1-1/2x1 ArmorPress CS PxPxF TEE - WATER (EPDM)</t>
  </si>
  <si>
    <t>P17310</t>
  </si>
  <si>
    <t>1-1/2x3/4 ArmorPress CS PxPxF TEE - WATER (EPDM)</t>
  </si>
  <si>
    <t>P17311</t>
  </si>
  <si>
    <t>1-1/2x1/2 ArmorPress CS PxPxF TEE - WATER (EPDM)</t>
  </si>
  <si>
    <t>P17312</t>
  </si>
  <si>
    <t>2x1-1/2 ArmorPress CS PxPxF TEE - WATER (EPDM)</t>
  </si>
  <si>
    <t>P17313</t>
  </si>
  <si>
    <t>2x1-1/4 ArmorPress CS PxPxF TEE - WATER (EPDM)</t>
  </si>
  <si>
    <t>P17314</t>
  </si>
  <si>
    <t>2x1 ArmorPress CS PxPxF TEE - WATER (EPDM)</t>
  </si>
  <si>
    <t>P17315</t>
  </si>
  <si>
    <t>2x3/4 ArmorPress CS PxPxF TEE - WATER (EPDM)</t>
  </si>
  <si>
    <t>P17316</t>
  </si>
  <si>
    <t>2x1/2 ArmorPress CS PxPxF TEE - WATER (EPDM)</t>
  </si>
  <si>
    <t>P17283</t>
  </si>
  <si>
    <t>1/2 ArmorPress CS CAP - WATER (EPDM)</t>
  </si>
  <si>
    <t>P17284</t>
  </si>
  <si>
    <t>3/4 ArmorPress CS CAP - WATER (EPDM)</t>
  </si>
  <si>
    <t>P17285</t>
  </si>
  <si>
    <t>1 ArmorPress CS CAP - WATER (EPDM)</t>
  </si>
  <si>
    <t>P17286</t>
  </si>
  <si>
    <t>1-1/4 ArmorPress CS CAP - WATER (EPDM)</t>
  </si>
  <si>
    <t>P17287</t>
  </si>
  <si>
    <t>1-1/2 ArmorPress CS CAP - WATER (EPDM)</t>
  </si>
  <si>
    <t>P17288</t>
  </si>
  <si>
    <t>2 ArmorPress CS CAP - WATER (EPDM)</t>
  </si>
  <si>
    <t>P17225</t>
  </si>
  <si>
    <t>1/2 ArmorPress CS UNION - WATER (EPDM)</t>
  </si>
  <si>
    <t>P17226</t>
  </si>
  <si>
    <t>3/4 ArmorPress CS UNION - WATER (EPDM)</t>
  </si>
  <si>
    <t>P17227</t>
  </si>
  <si>
    <t>1 ArmorPress CS UNION - WATER (EPDM)</t>
  </si>
  <si>
    <t>P17228</t>
  </si>
  <si>
    <t>1-1/4 ArmorPress CS UNION - WATER (EPDM)</t>
  </si>
  <si>
    <t>P17229</t>
  </si>
  <si>
    <t>1-1/2 ArmorPress CS UNION - WATER (EPDM)</t>
  </si>
  <si>
    <t>P17230</t>
  </si>
  <si>
    <t>2 ArmorPress CS UNION - WATER (EPDM)</t>
  </si>
  <si>
    <t>P17295</t>
  </si>
  <si>
    <t>1/2 ArmorPress CS PxF UNION - WATER (EPDM)</t>
  </si>
  <si>
    <t>P17296</t>
  </si>
  <si>
    <t>3/4 ArmorPress CS PxF UNION - WATER (EPDM)</t>
  </si>
  <si>
    <t>P17297</t>
  </si>
  <si>
    <t>1 ArmorPress CS PxF UNION - WATER (EPDM)</t>
  </si>
  <si>
    <t>P17298</t>
  </si>
  <si>
    <t>1-1/4 ArmorPress CS PxF UNION - WATER (EPDM)</t>
  </si>
  <si>
    <t>P17299</t>
  </si>
  <si>
    <t>1-1/2 ArmorPress CS PxF UNION - WATER (EPDM)</t>
  </si>
  <si>
    <t>P17300</t>
  </si>
  <si>
    <t>2 ArmorPress CS PxF UNION - WATER (EPDM)</t>
  </si>
  <si>
    <t>P17231</t>
  </si>
  <si>
    <t>3/4x1/2 ArmorPress CS BUSHING - WATER (EPDM)</t>
  </si>
  <si>
    <t>P17232</t>
  </si>
  <si>
    <t>1x3/4 ArmorPress CS BUSHING - WATER (EPDM)</t>
  </si>
  <si>
    <t>P17233</t>
  </si>
  <si>
    <t>1x1/2 ArmorPress CS BUSHING - WATER (EPDM)</t>
  </si>
  <si>
    <t>P17234</t>
  </si>
  <si>
    <t>1-1/4x1 ArmorPress CS BUSHING - WATER (EPDM)</t>
  </si>
  <si>
    <t>P17344</t>
  </si>
  <si>
    <t>1-1/4x3/4 ArmorPress CS BUSHING - WATER (EPDM)</t>
  </si>
  <si>
    <t>P17235</t>
  </si>
  <si>
    <t>1-1/2x1/4 ArmorPress CS BUSHING - WATER (EPDM)</t>
  </si>
  <si>
    <t>P17345</t>
  </si>
  <si>
    <t>1-1/2x1 ArmorPress CS BUSHING - WATER (EPDM)</t>
  </si>
  <si>
    <t>P17346</t>
  </si>
  <si>
    <t>1-1/2x3/4 ArmorPress CS BUSHING - WATER (EPDM)</t>
  </si>
  <si>
    <t>P17236</t>
  </si>
  <si>
    <t>2x1-1/2 ArmorPress CS BUSHING - WATER (EPDM)</t>
  </si>
  <si>
    <t>P17237</t>
  </si>
  <si>
    <t>2x1-1/4 ArmorPress CS BUSHING - WATER (EPDM)</t>
  </si>
  <si>
    <t>P17347</t>
  </si>
  <si>
    <t>2x1 ArmorPress CS BUSHING - WATER (EPDM)</t>
  </si>
  <si>
    <t>P17206</t>
  </si>
  <si>
    <t>3/4x1/2 ArmorPress CS CPLG - WATER (EPDM)</t>
  </si>
  <si>
    <t>P17207</t>
  </si>
  <si>
    <t>1x3/4 ArmorPress CS CPLG - WATER (EPDM)</t>
  </si>
  <si>
    <t>P17208</t>
  </si>
  <si>
    <t>1x1/2 ArmorPress CS CPLG - WATER (EPDM)</t>
  </si>
  <si>
    <t>P17209</t>
  </si>
  <si>
    <t>1-1/4x1 ArmorPress CS CPLG - WATER (EPDM)</t>
  </si>
  <si>
    <t>P17351</t>
  </si>
  <si>
    <t>1-1/4x3/4 ArmorPress CS CPLG - WATER (EPDM)</t>
  </si>
  <si>
    <t>P17210</t>
  </si>
  <si>
    <t>1-1/2x1-1/4 ArmorPress CS CPLG - WATER (EPDM)</t>
  </si>
  <si>
    <t>P17349</t>
  </si>
  <si>
    <t>1-1/2x1 ArmorPress CS CPLG - WATER (EPDM)</t>
  </si>
  <si>
    <t>P17350</t>
  </si>
  <si>
    <t>1-1/2x3/4 ArmorPress CS CPLG - WATER (EPDM)</t>
  </si>
  <si>
    <t>P17211</t>
  </si>
  <si>
    <t>2x1-1/2 ArmorPress CS CPLG - WATER (EPDM)</t>
  </si>
  <si>
    <t>P17212</t>
  </si>
  <si>
    <t>2x1-1/4 ArmorPress CS CPLG - WATER (EPDM)</t>
  </si>
  <si>
    <t>P17348</t>
  </si>
  <si>
    <t>2x1 ArmorPress CS CPLG - WATER (EPDM)</t>
  </si>
  <si>
    <t>P17219</t>
  </si>
  <si>
    <t>1/2 ArmorPress CS EXT CPLG W/O STOP - WATER (EPDM)</t>
  </si>
  <si>
    <t>P17220</t>
  </si>
  <si>
    <t>3/4 ArmorPress CS EXT CPLG W/O STOP - WATER (EPDM)</t>
  </si>
  <si>
    <t>P17221</t>
  </si>
  <si>
    <t>1 ArmorPress CS EXT CPLG W/O STOP - WATER (EPDM)</t>
  </si>
  <si>
    <t>P17222</t>
  </si>
  <si>
    <t>1-1/4 ArmorPress CS EXT CPLG W/O STOP - WATER (EPDM)</t>
  </si>
  <si>
    <t>P17223</t>
  </si>
  <si>
    <t>1-1/2 ArmorPress CS EXT CPLG W/O STOP - WATER (EPDM)</t>
  </si>
  <si>
    <t>P17224</t>
  </si>
  <si>
    <t>2 ArmorPress CS EXT CPLG W/O STOP - WATER (EPDM)</t>
  </si>
  <si>
    <t>P17289</t>
  </si>
  <si>
    <t>1/2 ArmorPress CS FLG - WATER (EPDM)</t>
  </si>
  <si>
    <t>P17290</t>
  </si>
  <si>
    <t>3/4 ArmorPress CS FLG - WATER (EPDM)</t>
  </si>
  <si>
    <t>P17291</t>
  </si>
  <si>
    <t>1 ArmorPress CS FLG - WATER (EPDM)</t>
  </si>
  <si>
    <t>P17292</t>
  </si>
  <si>
    <t>1-1/4 ArmorPress CS FLG - WATER (EPDM)</t>
  </si>
  <si>
    <t>P17293</t>
  </si>
  <si>
    <t>1-1/2 ArmorPress CS FLG - WATER (EPDM)</t>
  </si>
  <si>
    <t>P17294</t>
  </si>
  <si>
    <t>2 ArmorPress CS FLG - WATER (EPDM)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</si>
</sst>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8"/>
      <name val="Times New Roman"/>
      <family val="1"/>
    </font>
    <font>
      <b/>
      <sz val="9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0" xfId="0" applyProtection="1">
      <protection hidden="1"/>
    </xf>
    <xf numFmtId="2" fontId="4" fillId="0" borderId="1" xfId="0" applyNumberFormat="1" applyFont="1" applyBorder="1" applyProtection="1">
      <protection hidden="1"/>
    </xf>
    <xf numFmtId="2" fontId="4" fillId="0" borderId="2" xfId="0" applyNumberFormat="1" applyFont="1" applyBorder="1" applyProtection="1">
      <protection hidden="1"/>
    </xf>
    <xf numFmtId="2" fontId="4" fillId="0" borderId="2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164" fontId="5" fillId="0" borderId="3" xfId="1" applyNumberFormat="1" applyFont="1" applyBorder="1" applyProtection="1">
      <protection hidden="1"/>
    </xf>
    <xf numFmtId="165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4" xfId="0" applyNumberFormat="1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1" fontId="5" fillId="0" borderId="4" xfId="0" applyNumberFormat="1" applyFont="1" applyBorder="1" applyAlignment="1" applyProtection="1">
      <alignment horizontal="center"/>
      <protection hidden="1"/>
    </xf>
    <xf numFmtId="1" fontId="6" fillId="0" borderId="5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4" fillId="0" borderId="6" xfId="0" applyFont="1" applyBorder="1" applyProtection="1">
      <protection hidden="1"/>
    </xf>
    <xf numFmtId="164" fontId="5" fillId="0" borderId="0" xfId="1" applyNumberFormat="1" applyFont="1" applyBorder="1" applyProtection="1">
      <protection hidden="1"/>
    </xf>
    <xf numFmtId="166" fontId="9" fillId="0" borderId="8" xfId="0" applyNumberFormat="1" applyFont="1" applyBorder="1" applyAlignment="1" applyProtection="1">
      <alignment horizontal="center"/>
      <protection hidden="1"/>
    </xf>
    <xf numFmtId="164" fontId="7" fillId="0" borderId="7" xfId="0" applyNumberFormat="1" applyFont="1" applyBorder="1" applyAlignment="1" applyProtection="1">
      <alignment horizontal="center"/>
      <protection hidden="1"/>
    </xf>
    <xf numFmtId="0" fontId="7" fillId="0" borderId="7" xfId="0" applyFont="1" applyBorder="1" applyAlignment="1" applyProtection="1">
      <alignment horizontal="center"/>
      <protection hidden="1"/>
    </xf>
    <xf numFmtId="1" fontId="5" fillId="0" borderId="9" xfId="0" applyNumberFormat="1" applyFont="1" applyBorder="1" applyAlignment="1" applyProtection="1">
      <alignment horizontal="center"/>
      <protection hidden="1"/>
    </xf>
    <xf numFmtId="1" fontId="5" fillId="0" borderId="3" xfId="0" applyNumberFormat="1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vertical="center"/>
      <protection hidden="1"/>
    </xf>
    <xf numFmtId="2" fontId="11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11" fillId="2" borderId="11" xfId="0" applyNumberFormat="1" applyFont="1" applyFill="1" applyBorder="1" applyAlignment="1" applyProtection="1">
      <alignment horizontal="center" vertical="center" wrapText="1"/>
      <protection hidden="1"/>
    </xf>
    <xf numFmtId="2" fontId="11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12" xfId="0" quotePrefix="1" applyFont="1" applyFill="1" applyBorder="1" applyAlignment="1" applyProtection="1">
      <alignment horizontal="center" vertical="center"/>
      <protection hidden="1"/>
    </xf>
    <xf numFmtId="164" fontId="11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11" fillId="2" borderId="12" xfId="0" applyNumberFormat="1" applyFont="1" applyFill="1" applyBorder="1" applyAlignment="1" applyProtection="1">
      <alignment horizontal="center" vertical="center"/>
      <protection hidden="1"/>
    </xf>
    <xf numFmtId="0" fontId="11" fillId="2" borderId="12" xfId="1" applyNumberFormat="1" applyFont="1" applyFill="1" applyBorder="1" applyAlignment="1" applyProtection="1">
      <alignment horizontal="center" vertical="center" wrapText="1"/>
      <protection hidden="1"/>
    </xf>
    <xf numFmtId="1" fontId="11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11" fillId="2" borderId="12" xfId="0" applyNumberFormat="1" applyFont="1" applyFill="1" applyBorder="1" applyAlignment="1" applyProtection="1">
      <alignment horizontal="center" vertical="center"/>
      <protection hidden="1"/>
    </xf>
    <xf numFmtId="164" fontId="11" fillId="2" borderId="13" xfId="0" applyNumberFormat="1" applyFont="1" applyFill="1" applyBorder="1" applyAlignment="1" applyProtection="1">
      <alignment horizontal="center" vertical="center" wrapText="1"/>
      <protection hidden="1"/>
    </xf>
    <xf numFmtId="1" fontId="11" fillId="2" borderId="14" xfId="0" applyNumberFormat="1" applyFont="1" applyFill="1" applyBorder="1" applyAlignment="1" applyProtection="1">
      <alignment horizontal="center" vertical="center" wrapText="1"/>
      <protection hidden="1"/>
    </xf>
    <xf numFmtId="164" fontId="11" fillId="2" borderId="15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2" fontId="13" fillId="3" borderId="16" xfId="0" applyNumberFormat="1" applyFont="1" applyFill="1" applyBorder="1" applyAlignment="1" applyProtection="1">
      <alignment horizontal="center" vertical="center" wrapText="1"/>
      <protection hidden="1"/>
    </xf>
    <xf numFmtId="2" fontId="14" fillId="3" borderId="17" xfId="2" applyNumberFormat="1" applyFont="1" applyFill="1" applyBorder="1" applyAlignment="1" applyProtection="1">
      <alignment horizontal="center" vertical="center" wrapText="1"/>
      <protection hidden="1"/>
    </xf>
    <xf numFmtId="2" fontId="15" fillId="3" borderId="17" xfId="0" applyNumberFormat="1" applyFont="1" applyFill="1" applyBorder="1" applyAlignment="1" applyProtection="1">
      <alignment horizontal="center" vertical="center" wrapText="1"/>
      <protection hidden="1"/>
    </xf>
    <xf numFmtId="0" fontId="15" fillId="3" borderId="17" xfId="0" quotePrefix="1" applyFont="1" applyFill="1" applyBorder="1" applyAlignment="1" applyProtection="1">
      <alignment horizontal="center" vertical="center"/>
      <protection hidden="1"/>
    </xf>
    <xf numFmtId="164" fontId="15" fillId="3" borderId="17" xfId="1" applyNumberFormat="1" applyFont="1" applyFill="1" applyBorder="1" applyAlignment="1" applyProtection="1">
      <alignment horizontal="center" vertical="center" wrapText="1"/>
      <protection hidden="1"/>
    </xf>
    <xf numFmtId="165" fontId="15" fillId="3" borderId="17" xfId="0" applyNumberFormat="1" applyFont="1" applyFill="1" applyBorder="1" applyAlignment="1" applyProtection="1">
      <alignment horizontal="left" vertical="center"/>
      <protection hidden="1"/>
    </xf>
    <xf numFmtId="0" fontId="15" fillId="3" borderId="17" xfId="1" applyNumberFormat="1" applyFont="1" applyFill="1" applyBorder="1" applyAlignment="1" applyProtection="1">
      <alignment horizontal="center" vertical="center" wrapText="1"/>
      <protection hidden="1"/>
    </xf>
    <xf numFmtId="1" fontId="15" fillId="3" borderId="17" xfId="0" applyNumberFormat="1" applyFont="1" applyFill="1" applyBorder="1" applyAlignment="1" applyProtection="1">
      <alignment horizontal="center" vertical="center" wrapText="1"/>
      <protection hidden="1"/>
    </xf>
    <xf numFmtId="1" fontId="15" fillId="3" borderId="17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5" fillId="4" borderId="16" xfId="0" applyFont="1" applyFill="1" applyBorder="1" applyProtection="1">
      <protection hidden="1"/>
    </xf>
    <xf numFmtId="0" fontId="5" fillId="4" borderId="0" xfId="0" applyFont="1" applyFill="1" applyProtection="1">
      <protection hidden="1"/>
    </xf>
    <xf numFmtId="2" fontId="16" fillId="4" borderId="17" xfId="0" applyNumberFormat="1" applyFont="1" applyFill="1" applyBorder="1" applyAlignment="1" applyProtection="1">
      <alignment horizontal="center"/>
      <protection hidden="1"/>
    </xf>
    <xf numFmtId="0" fontId="17" fillId="4" borderId="17" xfId="0" applyFont="1" applyFill="1" applyBorder="1" applyAlignment="1" applyProtection="1">
      <alignment horizontal="left"/>
      <protection hidden="1"/>
    </xf>
    <xf numFmtId="164" fontId="16" fillId="4" borderId="17" xfId="0" applyNumberFormat="1" applyFont="1" applyFill="1" applyBorder="1" applyProtection="1">
      <protection hidden="1"/>
    </xf>
    <xf numFmtId="166" fontId="18" fillId="4" borderId="17" xfId="0" applyNumberFormat="1" applyFont="1" applyFill="1" applyBorder="1" applyAlignment="1" applyProtection="1">
      <alignment horizontal="center"/>
      <protection hidden="1"/>
    </xf>
    <xf numFmtId="164" fontId="18" fillId="4" borderId="17" xfId="0" applyNumberFormat="1" applyFont="1" applyFill="1" applyBorder="1" applyAlignment="1" applyProtection="1">
      <alignment horizontal="center"/>
      <protection hidden="1"/>
    </xf>
    <xf numFmtId="0" fontId="16" fillId="4" borderId="17" xfId="0" applyFont="1" applyFill="1" applyBorder="1" applyAlignment="1" applyProtection="1">
      <alignment horizontal="center"/>
      <protection hidden="1"/>
    </xf>
    <xf numFmtId="0" fontId="16" fillId="4" borderId="17" xfId="0" applyFont="1" applyFill="1" applyBorder="1" applyAlignment="1">
      <alignment horizontal="center"/>
    </xf>
    <xf numFmtId="164" fontId="16" fillId="4" borderId="5" xfId="0" applyNumberFormat="1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9" fillId="3" borderId="18" xfId="0" applyFont="1" applyFill="1" applyBorder="1" applyAlignment="1" applyProtection="1">
      <alignment horizontal="center"/>
      <protection hidden="1"/>
    </xf>
    <xf numFmtId="2" fontId="19" fillId="0" borderId="18" xfId="0" applyNumberFormat="1" applyFont="1" applyBorder="1" applyAlignment="1" applyProtection="1">
      <alignment horizontal="center"/>
      <protection hidden="1"/>
    </xf>
    <xf numFmtId="0" fontId="20" fillId="0" borderId="18" xfId="0" applyFont="1" applyBorder="1" applyAlignment="1" applyProtection="1">
      <alignment horizontal="left"/>
      <protection hidden="1"/>
    </xf>
    <xf numFmtId="164" fontId="20" fillId="0" borderId="18" xfId="0" applyNumberFormat="1" applyFont="1" applyBorder="1" applyProtection="1">
      <protection hidden="1"/>
    </xf>
    <xf numFmtId="166" fontId="20" fillId="0" borderId="18" xfId="0" applyNumberFormat="1" applyFont="1" applyBorder="1" applyAlignment="1" applyProtection="1">
      <alignment horizontal="center"/>
      <protection hidden="1"/>
    </xf>
    <xf numFmtId="164" fontId="20" fillId="0" borderId="18" xfId="0" applyNumberFormat="1" applyFont="1" applyBorder="1" applyAlignment="1" applyProtection="1">
      <alignment horizontal="center"/>
      <protection hidden="1"/>
    </xf>
    <xf numFmtId="0" fontId="20" fillId="0" borderId="18" xfId="0" applyFont="1" applyBorder="1" applyAlignment="1" applyProtection="1">
      <alignment horizontal="center"/>
      <protection hidden="1"/>
    </xf>
    <xf numFmtId="0" fontId="19" fillId="5" borderId="18" xfId="0" applyFont="1" applyFill="1" applyBorder="1" applyAlignment="1">
      <alignment horizontal="center"/>
    </xf>
    <xf numFmtId="164" fontId="5" fillId="6" borderId="19" xfId="0" applyNumberFormat="1" applyFont="1" applyFill="1" applyBorder="1" applyAlignment="1" applyProtection="1">
      <alignment horizontal="center"/>
      <protection hidden="1"/>
    </xf>
    <xf numFmtId="2" fontId="19" fillId="0" borderId="16" xfId="0" applyNumberFormat="1" applyFont="1" applyBorder="1" applyAlignment="1" applyProtection="1">
      <alignment horizontal="center"/>
      <protection hidden="1"/>
    </xf>
    <xf numFmtId="0" fontId="20" fillId="0" borderId="17" xfId="0" applyFont="1" applyBorder="1" applyAlignment="1" applyProtection="1">
      <alignment horizontal="left"/>
      <protection hidden="1"/>
    </xf>
    <xf numFmtId="164" fontId="20" fillId="0" borderId="17" xfId="0" applyNumberFormat="1" applyFont="1" applyBorder="1" applyProtection="1">
      <protection hidden="1"/>
    </xf>
    <xf numFmtId="166" fontId="16" fillId="0" borderId="17" xfId="0" applyNumberFormat="1" applyFont="1" applyBorder="1" applyAlignment="1" applyProtection="1">
      <alignment horizontal="center"/>
      <protection hidden="1"/>
    </xf>
    <xf numFmtId="164" fontId="16" fillId="0" borderId="17" xfId="0" applyNumberFormat="1" applyFont="1" applyBorder="1" applyProtection="1">
      <protection hidden="1"/>
    </xf>
    <xf numFmtId="0" fontId="20" fillId="0" borderId="17" xfId="0" applyFont="1" applyBorder="1" applyAlignment="1" applyProtection="1">
      <alignment horizontal="center"/>
      <protection hidden="1"/>
    </xf>
    <xf numFmtId="0" fontId="19" fillId="0" borderId="17" xfId="0" applyFont="1" applyBorder="1" applyAlignment="1">
      <alignment horizontal="center"/>
    </xf>
    <xf numFmtId="164" fontId="19" fillId="0" borderId="5" xfId="0" applyNumberFormat="1" applyFont="1" applyBorder="1" applyProtection="1">
      <protection hidden="1"/>
    </xf>
    <xf numFmtId="0" fontId="5" fillId="4" borderId="2" xfId="0" applyFont="1" applyFill="1" applyBorder="1" applyProtection="1">
      <protection hidden="1"/>
    </xf>
    <xf numFmtId="2" fontId="19" fillId="0" borderId="4" xfId="0" applyNumberFormat="1" applyFont="1" applyBorder="1" applyAlignment="1" applyProtection="1">
      <alignment horizontal="center"/>
      <protection hidden="1"/>
    </xf>
    <xf numFmtId="0" fontId="20" fillId="0" borderId="4" xfId="0" applyFont="1" applyBorder="1" applyAlignment="1" applyProtection="1">
      <alignment horizontal="left"/>
      <protection hidden="1"/>
    </xf>
    <xf numFmtId="164" fontId="20" fillId="0" borderId="4" xfId="0" applyNumberFormat="1" applyFont="1" applyBorder="1" applyProtection="1">
      <protection hidden="1"/>
    </xf>
    <xf numFmtId="166" fontId="20" fillId="0" borderId="4" xfId="0" applyNumberFormat="1" applyFont="1" applyBorder="1" applyAlignment="1" applyProtection="1">
      <alignment horizontal="center"/>
      <protection hidden="1"/>
    </xf>
    <xf numFmtId="0" fontId="20" fillId="0" borderId="4" xfId="0" applyFont="1" applyBorder="1" applyAlignment="1" applyProtection="1">
      <alignment horizontal="center"/>
      <protection hidden="1"/>
    </xf>
    <xf numFmtId="0" fontId="19" fillId="5" borderId="4" xfId="0" applyFont="1" applyFill="1" applyBorder="1" applyAlignment="1">
      <alignment horizontal="center"/>
    </xf>
    <xf numFmtId="164" fontId="5" fillId="0" borderId="5" xfId="0" applyNumberFormat="1" applyFont="1" applyBorder="1" applyAlignment="1" applyProtection="1">
      <alignment horizontal="center"/>
      <protection hidden="1"/>
    </xf>
    <xf numFmtId="0" fontId="5" fillId="4" borderId="20" xfId="0" applyFont="1" applyFill="1" applyBorder="1" applyProtection="1">
      <protection hidden="1"/>
    </xf>
    <xf numFmtId="2" fontId="16" fillId="4" borderId="21" xfId="0" applyNumberFormat="1" applyFont="1" applyFill="1" applyBorder="1" applyAlignment="1" applyProtection="1">
      <alignment horizontal="center"/>
      <protection hidden="1"/>
    </xf>
    <xf numFmtId="0" fontId="17" fillId="4" borderId="21" xfId="0" applyFont="1" applyFill="1" applyBorder="1" applyAlignment="1" applyProtection="1">
      <alignment horizontal="left"/>
      <protection hidden="1"/>
    </xf>
    <xf numFmtId="164" fontId="16" fillId="4" borderId="21" xfId="0" applyNumberFormat="1" applyFont="1" applyFill="1" applyBorder="1" applyProtection="1">
      <protection hidden="1"/>
    </xf>
    <xf numFmtId="166" fontId="18" fillId="4" borderId="21" xfId="0" applyNumberFormat="1" applyFont="1" applyFill="1" applyBorder="1" applyAlignment="1" applyProtection="1">
      <alignment horizontal="center"/>
      <protection hidden="1"/>
    </xf>
    <xf numFmtId="164" fontId="18" fillId="4" borderId="21" xfId="0" applyNumberFormat="1" applyFont="1" applyFill="1" applyBorder="1" applyAlignment="1" applyProtection="1">
      <alignment horizontal="center"/>
      <protection hidden="1"/>
    </xf>
    <xf numFmtId="0" fontId="16" fillId="4" borderId="21" xfId="0" applyFont="1" applyFill="1" applyBorder="1" applyAlignment="1" applyProtection="1">
      <alignment horizontal="center"/>
      <protection hidden="1"/>
    </xf>
    <xf numFmtId="0" fontId="16" fillId="4" borderId="21" xfId="0" applyFont="1" applyFill="1" applyBorder="1" applyAlignment="1">
      <alignment horizontal="center"/>
    </xf>
    <xf numFmtId="164" fontId="16" fillId="4" borderId="22" xfId="0" applyNumberFormat="1" applyFont="1" applyFill="1" applyBorder="1" applyAlignment="1" applyProtection="1">
      <alignment horizontal="center"/>
      <protection hidden="1"/>
    </xf>
    <xf numFmtId="2" fontId="19" fillId="0" borderId="19" xfId="0" applyNumberFormat="1" applyFont="1" applyBorder="1" applyAlignment="1" applyProtection="1">
      <alignment horizontal="center"/>
      <protection hidden="1"/>
    </xf>
    <xf numFmtId="0" fontId="20" fillId="0" borderId="19" xfId="0" applyFont="1" applyBorder="1" applyAlignment="1" applyProtection="1">
      <alignment horizontal="left"/>
      <protection hidden="1"/>
    </xf>
    <xf numFmtId="164" fontId="20" fillId="0" borderId="19" xfId="0" applyNumberFormat="1" applyFont="1" applyBorder="1" applyProtection="1">
      <protection hidden="1"/>
    </xf>
    <xf numFmtId="166" fontId="20" fillId="0" borderId="19" xfId="0" applyNumberFormat="1" applyFont="1" applyBorder="1" applyAlignment="1" applyProtection="1">
      <alignment horizontal="center"/>
      <protection hidden="1"/>
    </xf>
    <xf numFmtId="0" fontId="20" fillId="0" borderId="19" xfId="0" applyFont="1" applyBorder="1" applyAlignment="1" applyProtection="1">
      <alignment horizontal="center"/>
      <protection hidden="1"/>
    </xf>
    <xf numFmtId="0" fontId="19" fillId="5" borderId="19" xfId="0" applyFont="1" applyFill="1" applyBorder="1" applyAlignment="1">
      <alignment horizontal="center"/>
    </xf>
    <xf numFmtId="164" fontId="5" fillId="6" borderId="9" xfId="0" applyNumberFormat="1" applyFont="1" applyFill="1" applyBorder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2" fontId="19" fillId="0" borderId="9" xfId="0" applyNumberFormat="1" applyFont="1" applyBorder="1" applyAlignment="1" applyProtection="1">
      <alignment horizontal="center"/>
      <protection hidden="1"/>
    </xf>
    <xf numFmtId="167" fontId="20" fillId="0" borderId="9" xfId="0" applyNumberFormat="1" applyFont="1" applyBorder="1" applyAlignment="1" applyProtection="1">
      <alignment horizontal="left"/>
      <protection hidden="1"/>
    </xf>
    <xf numFmtId="164" fontId="20" fillId="0" borderId="9" xfId="0" applyNumberFormat="1" applyFont="1" applyBorder="1" applyProtection="1">
      <protection hidden="1"/>
    </xf>
    <xf numFmtId="166" fontId="20" fillId="0" borderId="9" xfId="0" applyNumberFormat="1" applyFont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19" fillId="5" borderId="9" xfId="0" applyFont="1" applyFill="1" applyBorder="1" applyAlignment="1">
      <alignment horizontal="center"/>
    </xf>
    <xf numFmtId="167" fontId="20" fillId="0" borderId="17" xfId="0" applyNumberFormat="1" applyFont="1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164" fontId="5" fillId="6" borderId="18" xfId="0" applyNumberFormat="1" applyFont="1" applyFill="1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2" fontId="11" fillId="7" borderId="16" xfId="0" applyNumberFormat="1" applyFont="1" applyFill="1" applyBorder="1" applyAlignment="1" applyProtection="1">
      <alignment horizontal="center" vertical="center" wrapText="1"/>
      <protection hidden="1"/>
    </xf>
    <xf numFmtId="2" fontId="21" fillId="7" borderId="17" xfId="2" applyNumberFormat="1" applyFont="1" applyFill="1" applyBorder="1" applyAlignment="1" applyProtection="1">
      <alignment horizontal="center" vertical="center" wrapText="1"/>
      <protection hidden="1"/>
    </xf>
    <xf numFmtId="2" fontId="22" fillId="7" borderId="17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17" xfId="0" quotePrefix="1" applyFont="1" applyFill="1" applyBorder="1" applyAlignment="1" applyProtection="1">
      <alignment horizontal="center" vertical="center"/>
      <protection hidden="1"/>
    </xf>
    <xf numFmtId="164" fontId="22" fillId="7" borderId="17" xfId="1" applyNumberFormat="1" applyFont="1" applyFill="1" applyBorder="1" applyAlignment="1" applyProtection="1">
      <alignment horizontal="center" vertical="center" wrapText="1"/>
      <protection hidden="1"/>
    </xf>
    <xf numFmtId="165" fontId="15" fillId="7" borderId="17" xfId="0" applyNumberFormat="1" applyFont="1" applyFill="1" applyBorder="1" applyAlignment="1" applyProtection="1">
      <alignment horizontal="left" vertical="center"/>
      <protection hidden="1"/>
    </xf>
    <xf numFmtId="0" fontId="22" fillId="7" borderId="17" xfId="1" applyNumberFormat="1" applyFont="1" applyFill="1" applyBorder="1" applyAlignment="1" applyProtection="1">
      <alignment horizontal="center" vertical="center" wrapText="1"/>
      <protection hidden="1"/>
    </xf>
    <xf numFmtId="1" fontId="22" fillId="7" borderId="17" xfId="0" applyNumberFormat="1" applyFont="1" applyFill="1" applyBorder="1" applyAlignment="1" applyProtection="1">
      <alignment horizontal="center" vertical="center" wrapText="1"/>
      <protection hidden="1"/>
    </xf>
    <xf numFmtId="1" fontId="22" fillId="7" borderId="17" xfId="0" applyNumberFormat="1" applyFont="1" applyFill="1" applyBorder="1" applyAlignment="1">
      <alignment horizontal="center" vertical="center"/>
    </xf>
    <xf numFmtId="164" fontId="22" fillId="7" borderId="5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164" fontId="5" fillId="0" borderId="0" xfId="0" applyNumberFormat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7" borderId="18" xfId="0" applyFont="1" applyFill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left"/>
      <protection hidden="1"/>
    </xf>
    <xf numFmtId="0" fontId="9" fillId="7" borderId="4" xfId="0" applyFont="1" applyFill="1" applyBorder="1" applyAlignment="1" applyProtection="1">
      <alignment horizontal="center"/>
      <protection hidden="1"/>
    </xf>
    <xf numFmtId="164" fontId="20" fillId="0" borderId="4" xfId="0" applyNumberFormat="1" applyFont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6" fontId="2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164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microsoft.com/office/2007/relationships/hdphoto" Target="../media/hdphoto2.wdp"/><Relationship Id="rId18" Type="http://schemas.openxmlformats.org/officeDocument/2006/relationships/image" Target="../media/image15.png"/><Relationship Id="rId26" Type="http://schemas.openxmlformats.org/officeDocument/2006/relationships/image" Target="../media/image23.png"/><Relationship Id="rId39" Type="http://schemas.openxmlformats.org/officeDocument/2006/relationships/image" Target="../media/image32.png"/><Relationship Id="rId21" Type="http://schemas.openxmlformats.org/officeDocument/2006/relationships/image" Target="../media/image18.png"/><Relationship Id="rId34" Type="http://schemas.microsoft.com/office/2007/relationships/hdphoto" Target="../media/hdphoto6.wdp"/><Relationship Id="rId42" Type="http://schemas.openxmlformats.org/officeDocument/2006/relationships/image" Target="../media/image3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microsoft.com/office/2007/relationships/hdphoto" Target="../media/hdphoto3.wdp"/><Relationship Id="rId29" Type="http://schemas.openxmlformats.org/officeDocument/2006/relationships/image" Target="../media/image2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microsoft.com/office/2007/relationships/hdphoto" Target="../media/hdphoto1.wdp"/><Relationship Id="rId24" Type="http://schemas.openxmlformats.org/officeDocument/2006/relationships/image" Target="../media/image21.png"/><Relationship Id="rId32" Type="http://schemas.microsoft.com/office/2007/relationships/hdphoto" Target="../media/hdphoto5.wdp"/><Relationship Id="rId37" Type="http://schemas.openxmlformats.org/officeDocument/2006/relationships/image" Target="../media/image30.png"/><Relationship Id="rId40" Type="http://schemas.openxmlformats.org/officeDocument/2006/relationships/image" Target="../media/image33.png"/><Relationship Id="rId45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23" Type="http://schemas.openxmlformats.org/officeDocument/2006/relationships/image" Target="../media/image20.png"/><Relationship Id="rId28" Type="http://schemas.openxmlformats.org/officeDocument/2006/relationships/image" Target="../media/image25.png"/><Relationship Id="rId36" Type="http://schemas.microsoft.com/office/2007/relationships/hdphoto" Target="../media/hdphoto7.wdp"/><Relationship Id="rId10" Type="http://schemas.openxmlformats.org/officeDocument/2006/relationships/image" Target="../media/image10.png"/><Relationship Id="rId19" Type="http://schemas.openxmlformats.org/officeDocument/2006/relationships/image" Target="../media/image16.png"/><Relationship Id="rId31" Type="http://schemas.openxmlformats.org/officeDocument/2006/relationships/image" Target="../media/image27.png"/><Relationship Id="rId44" Type="http://schemas.openxmlformats.org/officeDocument/2006/relationships/hyperlink" Target="https://alroproducts.com/black-malleable-iron-pipe-fittings/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2.png"/><Relationship Id="rId22" Type="http://schemas.openxmlformats.org/officeDocument/2006/relationships/image" Target="../media/image19.png"/><Relationship Id="rId27" Type="http://schemas.openxmlformats.org/officeDocument/2006/relationships/image" Target="../media/image24.png"/><Relationship Id="rId30" Type="http://schemas.microsoft.com/office/2007/relationships/hdphoto" Target="../media/hdphoto4.wdp"/><Relationship Id="rId35" Type="http://schemas.openxmlformats.org/officeDocument/2006/relationships/image" Target="../media/image29.png"/><Relationship Id="rId43" Type="http://schemas.openxmlformats.org/officeDocument/2006/relationships/image" Target="../media/image36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5" Type="http://schemas.openxmlformats.org/officeDocument/2006/relationships/image" Target="../media/image22.png"/><Relationship Id="rId33" Type="http://schemas.openxmlformats.org/officeDocument/2006/relationships/image" Target="../media/image28.png"/><Relationship Id="rId38" Type="http://schemas.openxmlformats.org/officeDocument/2006/relationships/image" Target="../media/image31.png"/><Relationship Id="rId46" Type="http://schemas.openxmlformats.org/officeDocument/2006/relationships/image" Target="../media/image38.png"/><Relationship Id="rId20" Type="http://schemas.openxmlformats.org/officeDocument/2006/relationships/image" Target="../media/image17.png"/><Relationship Id="rId4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D9E75D19-6262-4CA1-8A3A-CE833E9645DB}"/>
            </a:ext>
          </a:extLst>
        </xdr:cNvPr>
        <xdr:cNvSpPr/>
      </xdr:nvSpPr>
      <xdr:spPr>
        <a:xfrm>
          <a:off x="104988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A4EF6733-BF39-479F-849A-FAD2FCD99983}"/>
            </a:ext>
          </a:extLst>
        </xdr:cNvPr>
        <xdr:cNvSpPr/>
      </xdr:nvSpPr>
      <xdr:spPr>
        <a:xfrm>
          <a:off x="104988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52</xdr:row>
      <xdr:rowOff>143435</xdr:rowOff>
    </xdr:from>
    <xdr:to>
      <xdr:col>1</xdr:col>
      <xdr:colOff>1162</xdr:colOff>
      <xdr:row>55</xdr:row>
      <xdr:rowOff>173578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8A115D-D114-42B5-8591-4B847655C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4462"/>
        <a:stretch>
          <a:fillRect/>
        </a:stretch>
      </xdr:blipFill>
      <xdr:spPr>
        <a:xfrm>
          <a:off x="0" y="11668685"/>
          <a:ext cx="1048912" cy="630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89648</xdr:rowOff>
    </xdr:from>
    <xdr:to>
      <xdr:col>1</xdr:col>
      <xdr:colOff>2017</xdr:colOff>
      <xdr:row>249</xdr:row>
      <xdr:rowOff>94247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0758ED-BB47-4203-A817-61DEDADF7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90" t="2934" b="52181"/>
        <a:stretch>
          <a:fillRect/>
        </a:stretch>
      </xdr:blipFill>
      <xdr:spPr>
        <a:xfrm>
          <a:off x="0" y="50419748"/>
          <a:ext cx="1049767" cy="604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119902</xdr:rowOff>
    </xdr:from>
    <xdr:to>
      <xdr:col>0</xdr:col>
      <xdr:colOff>1044801</xdr:colOff>
      <xdr:row>67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81450A7-D2EC-4519-AE18-3CA2C7443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330" b="45371"/>
        <a:stretch>
          <a:fillRect/>
        </a:stretch>
      </xdr:blipFill>
      <xdr:spPr>
        <a:xfrm>
          <a:off x="0" y="13845427"/>
          <a:ext cx="1044801" cy="6801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145677</xdr:rowOff>
    </xdr:from>
    <xdr:to>
      <xdr:col>1</xdr:col>
      <xdr:colOff>2524</xdr:colOff>
      <xdr:row>274</xdr:row>
      <xdr:rowOff>54349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D1369D1-D8B8-497F-81E9-4E95388BE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9078" b="42055"/>
        <a:stretch>
          <a:fillRect/>
        </a:stretch>
      </xdr:blipFill>
      <xdr:spPr>
        <a:xfrm>
          <a:off x="0" y="55476402"/>
          <a:ext cx="1050274" cy="50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179293</xdr:rowOff>
    </xdr:from>
    <xdr:to>
      <xdr:col>1</xdr:col>
      <xdr:colOff>487</xdr:colOff>
      <xdr:row>218</xdr:row>
      <xdr:rowOff>168088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2852254-50FA-4DC9-A2C7-BDDBD29C1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84" t="3200" b="47382"/>
        <a:stretch>
          <a:fillRect/>
        </a:stretch>
      </xdr:blipFill>
      <xdr:spPr>
        <a:xfrm>
          <a:off x="0" y="44308618"/>
          <a:ext cx="1048237" cy="5888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89647</xdr:rowOff>
    </xdr:from>
    <xdr:to>
      <xdr:col>0</xdr:col>
      <xdr:colOff>1044458</xdr:colOff>
      <xdr:row>91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9B784B0-7182-43E6-A630-7203DDA06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2" t="3476" r="6010" b="52942"/>
        <a:stretch>
          <a:fillRect/>
        </a:stretch>
      </xdr:blipFill>
      <xdr:spPr>
        <a:xfrm>
          <a:off x="0" y="18815797"/>
          <a:ext cx="1044458" cy="7009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188313</xdr:rowOff>
    </xdr:from>
    <xdr:to>
      <xdr:col>0</xdr:col>
      <xdr:colOff>1044784</xdr:colOff>
      <xdr:row>78</xdr:row>
      <xdr:rowOff>56030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D8FB6AC-7C17-4D26-BEEF-A173D27F7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2216" b="48092"/>
        <a:stretch>
          <a:fillRect/>
        </a:stretch>
      </xdr:blipFill>
      <xdr:spPr>
        <a:xfrm>
          <a:off x="0" y="16114113"/>
          <a:ext cx="1044784" cy="6678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112059</xdr:rowOff>
    </xdr:from>
    <xdr:to>
      <xdr:col>0</xdr:col>
      <xdr:colOff>1044380</xdr:colOff>
      <xdr:row>120</xdr:row>
      <xdr:rowOff>136152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194BFD-AD30-403E-B335-30B89AD0B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70" t="2106" r="5129" b="42255"/>
        <a:stretch>
          <a:fillRect/>
        </a:stretch>
      </xdr:blipFill>
      <xdr:spPr>
        <a:xfrm>
          <a:off x="0" y="24438909"/>
          <a:ext cx="1044380" cy="8241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89645</xdr:rowOff>
    </xdr:from>
    <xdr:to>
      <xdr:col>1</xdr:col>
      <xdr:colOff>420</xdr:colOff>
      <xdr:row>135</xdr:row>
      <xdr:rowOff>16921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0378D5B-6F48-4C38-8F20-4D179EDF8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08" t="1589" b="45624"/>
        <a:stretch>
          <a:fillRect/>
        </a:stretch>
      </xdr:blipFill>
      <xdr:spPr>
        <a:xfrm>
          <a:off x="0" y="27416870"/>
          <a:ext cx="1048170" cy="7273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104777</xdr:rowOff>
    </xdr:from>
    <xdr:to>
      <xdr:col>1</xdr:col>
      <xdr:colOff>672</xdr:colOff>
      <xdr:row>12</xdr:row>
      <xdr:rowOff>152400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254B715-AD10-4BEC-934E-F0F5833C9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1681" b="60504" l="4286" r="97143">
                      <a14:foregroundMark x1="51429" y1="10084" x2="51429" y2="10084"/>
                      <a14:foregroundMark x1="62857" y1="10084" x2="62857" y2="10084"/>
                      <a14:foregroundMark x1="68571" y1="15126" x2="68571" y2="15126"/>
                      <a14:foregroundMark x1="55714" y1="20168" x2="55714" y2="20168"/>
                      <a14:foregroundMark x1="37143" y1="20168" x2="37143" y2="20168"/>
                      <a14:foregroundMark x1="62857" y1="20168" x2="62857" y2="20168"/>
                      <a14:foregroundMark x1="77143" y1="23529" x2="77143" y2="23529"/>
                      <a14:foregroundMark x1="87143" y1="21849" x2="87143" y2="21849"/>
                      <a14:foregroundMark x1="87143" y1="9244" x2="87143" y2="9244"/>
                      <a14:foregroundMark x1="91429" y1="4202" x2="25714" y2="5042"/>
                      <a14:foregroundMark x1="25714" y1="5042" x2="8571" y2="36134"/>
                      <a14:foregroundMark x1="12857" y1="35294" x2="88571" y2="23529"/>
                      <a14:foregroundMark x1="94286" y1="3361" x2="95714" y2="18487"/>
                      <a14:foregroundMark x1="8571" y1="52941" x2="8571" y2="52941"/>
                      <a14:foregroundMark x1="7143" y1="54622" x2="7143" y2="54622"/>
                      <a14:foregroundMark x1="4286" y1="57143" x2="4286" y2="57143"/>
                      <a14:foregroundMark x1="28571" y1="53782" x2="28571" y2="53782"/>
                      <a14:foregroundMark x1="45714" y1="48739" x2="45714" y2="48739"/>
                      <a14:foregroundMark x1="45714" y1="35294" x2="45714" y2="35294"/>
                      <a14:foregroundMark x1="37143" y1="57983" x2="37143" y2="57983"/>
                      <a14:foregroundMark x1="10000" y1="57983" x2="22857" y2="58824"/>
                      <a14:foregroundMark x1="22857" y1="58824" x2="31429" y2="57983"/>
                      <a14:foregroundMark x1="44286" y1="40336" x2="44286" y2="40336"/>
                      <a14:foregroundMark x1="44286" y1="42857" x2="55714" y2="40336"/>
                      <a14:foregroundMark x1="42857" y1="57143" x2="42857" y2="57143"/>
                      <a14:foregroundMark x1="60000" y1="36134" x2="72857" y2="36134"/>
                      <a14:foregroundMark x1="72857" y1="36134" x2="97143" y2="34454"/>
                      <a14:foregroundMark x1="44286" y1="56303" x2="44286" y2="56303"/>
                      <a14:foregroundMark x1="44286" y1="56303" x2="44286" y2="56303"/>
                      <a14:foregroundMark x1="42857" y1="57983" x2="42857" y2="57983"/>
                      <a14:foregroundMark x1="42857" y1="58824" x2="44286" y2="57143"/>
                      <a14:foregroundMark x1="44286" y1="56303" x2="44286" y2="60504"/>
                      <a14:foregroundMark x1="44286" y1="57143" x2="44286" y2="55462"/>
                      <a14:foregroundMark x1="44286" y1="55462" x2="44286" y2="57143"/>
                      <a14:backgroundMark x1="62867" y1="55462" x2="80000" y2="54622"/>
                      <a14:backgroundMark x1="80000" y1="54622" x2="88571" y2="54622"/>
                      <a14:backgroundMark x1="88571" y1="54622" x2="97143" y2="58824"/>
                      <a14:backgroundMark x1="97143" y1="58824" x2="98571" y2="63025"/>
                      <a14:backgroundMark x1="98571" y1="76471" x2="75714" y2="70588"/>
                      <a14:backgroundMark x1="75714" y1="70588" x2="47143" y2="58824"/>
                      <a14:backgroundMark x1="47143" y1="58824" x2="98571" y2="436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r="2823" b="41210"/>
        <a:stretch>
          <a:fillRect/>
        </a:stretch>
      </xdr:blipFill>
      <xdr:spPr>
        <a:xfrm>
          <a:off x="0" y="2628902"/>
          <a:ext cx="1048422" cy="1047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3746</xdr:rowOff>
    </xdr:from>
    <xdr:to>
      <xdr:col>0</xdr:col>
      <xdr:colOff>1027016</xdr:colOff>
      <xdr:row>24</xdr:row>
      <xdr:rowOff>56030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AF10EA0-839D-4FF8-9A9B-DFADE5C62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4167" b="53333" l="0" r="98551">
                      <a14:foregroundMark x1="17391" y1="45000" x2="21739" y2="21667"/>
                      <a14:foregroundMark x1="0" y1="49167" x2="13043" y2="50833"/>
                      <a14:foregroundMark x1="13043" y1="50833" x2="26087" y2="50000"/>
                      <a14:foregroundMark x1="26087" y1="50000" x2="33333" y2="40833"/>
                      <a14:foregroundMark x1="33333" y1="40833" x2="33333" y2="24167"/>
                      <a14:foregroundMark x1="33333" y1="24167" x2="47826" y2="20000"/>
                      <a14:foregroundMark x1="47826" y1="20000" x2="84058" y2="22500"/>
                      <a14:foregroundMark x1="84058" y1="22500" x2="97101" y2="20833"/>
                      <a14:foregroundMark x1="97101" y1="20833" x2="98551" y2="20000"/>
                      <a14:foregroundMark x1="0" y1="39167" x2="0" y2="25000"/>
                      <a14:foregroundMark x1="0" y1="25000" x2="1449" y2="24167"/>
                      <a14:foregroundMark x1="4348" y1="8333" x2="42029" y2="4167"/>
                      <a14:foregroundMark x1="69565" y1="14167" x2="69565" y2="14167"/>
                      <a14:foregroundMark x1="5797" y1="51667" x2="5797" y2="51667"/>
                      <a14:foregroundMark x1="15942" y1="52500" x2="15942" y2="52500"/>
                      <a14:foregroundMark x1="27536" y1="52500" x2="27536" y2="52500"/>
                      <a14:foregroundMark x1="23188" y1="53333" x2="23188" y2="53333"/>
                      <a14:foregroundMark x1="31884" y1="51667" x2="31884" y2="51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10654" b="46433"/>
        <a:stretch>
          <a:fillRect/>
        </a:stretch>
      </xdr:blipFill>
      <xdr:spPr>
        <a:xfrm>
          <a:off x="0" y="4928171"/>
          <a:ext cx="1027016" cy="10524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67236</xdr:rowOff>
    </xdr:from>
    <xdr:to>
      <xdr:col>0</xdr:col>
      <xdr:colOff>1008305</xdr:colOff>
      <xdr:row>35</xdr:row>
      <xdr:rowOff>56055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42441FD-BC00-44EB-8D09-F3C3F4EED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709" r="24419" b="36634"/>
        <a:stretch>
          <a:fillRect/>
        </a:stretch>
      </xdr:blipFill>
      <xdr:spPr>
        <a:xfrm>
          <a:off x="0" y="6791886"/>
          <a:ext cx="1008305" cy="13889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33058</xdr:rowOff>
    </xdr:from>
    <xdr:to>
      <xdr:col>0</xdr:col>
      <xdr:colOff>1013051</xdr:colOff>
      <xdr:row>46</xdr:row>
      <xdr:rowOff>172123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415956F-8080-4B01-8143-C83CC5C42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4762" b="99048" l="3774" r="89623">
                      <a14:foregroundMark x1="45283" y1="16190" x2="46226" y2="18095"/>
                      <a14:foregroundMark x1="35849" y1="10476" x2="35849" y2="10476"/>
                      <a14:foregroundMark x1="35849" y1="7619" x2="35849" y2="7619"/>
                      <a14:foregroundMark x1="37736" y1="6667" x2="37736" y2="6667"/>
                      <a14:foregroundMark x1="42453" y1="6667" x2="42453" y2="6667"/>
                      <a14:foregroundMark x1="47170" y1="9524" x2="47170" y2="9524"/>
                      <a14:foregroundMark x1="50000" y1="13333" x2="50000" y2="13333"/>
                      <a14:foregroundMark x1="55660" y1="16190" x2="55660" y2="16190"/>
                      <a14:foregroundMark x1="52830" y1="11429" x2="52830" y2="11429"/>
                      <a14:foregroundMark x1="50000" y1="9524" x2="53774" y2="13333"/>
                      <a14:foregroundMark x1="57547" y1="18095" x2="58491" y2="22857"/>
                      <a14:foregroundMark x1="58491" y1="22857" x2="57547" y2="27619"/>
                      <a14:foregroundMark x1="57547" y1="29524" x2="57547" y2="30476"/>
                      <a14:foregroundMark x1="57547" y1="32381" x2="56604" y2="34286"/>
                      <a14:foregroundMark x1="52830" y1="35238" x2="52830" y2="35238"/>
                      <a14:foregroundMark x1="50000" y1="40000" x2="49057" y2="40952"/>
                      <a14:foregroundMark x1="51887" y1="40952" x2="56604" y2="39048"/>
                      <a14:foregroundMark x1="59434" y1="33333" x2="60377" y2="32381"/>
                      <a14:foregroundMark x1="60377" y1="29524" x2="61321" y2="26667"/>
                      <a14:foregroundMark x1="61321" y1="25714" x2="61321" y2="20000"/>
                      <a14:foregroundMark x1="60377" y1="17143" x2="60377" y2="16190"/>
                      <a14:foregroundMark x1="33962" y1="6667" x2="33019" y2="6667"/>
                      <a14:foregroundMark x1="32075" y1="8571" x2="29245" y2="11429"/>
                      <a14:foregroundMark x1="26415" y1="14286" x2="20755" y2="20000"/>
                      <a14:foregroundMark x1="20755" y1="24762" x2="16038" y2="31429"/>
                      <a14:foregroundMark x1="16038" y1="30476" x2="8491" y2="45714"/>
                      <a14:foregroundMark x1="5660" y1="54286" x2="3774" y2="59048"/>
                      <a14:foregroundMark x1="9434" y1="96190" x2="9434" y2="96190"/>
                      <a14:foregroundMark x1="17925" y1="95238" x2="17925" y2="95238"/>
                      <a14:foregroundMark x1="23585" y1="96190" x2="23585" y2="96190"/>
                      <a14:foregroundMark x1="26415" y1="98095" x2="26415" y2="98095"/>
                      <a14:foregroundMark x1="29245" y1="99048" x2="29245" y2="99048"/>
                      <a14:foregroundMark x1="32075" y1="96190" x2="32075" y2="96190"/>
                      <a14:foregroundMark x1="35849" y1="4762" x2="35849" y2="4762"/>
                      <a14:foregroundMark x1="31132" y1="89524" x2="31132" y2="89524"/>
                      <a14:foregroundMark x1="32075" y1="92381" x2="32075" y2="92381"/>
                      <a14:foregroundMark x1="32075" y1="82857" x2="32075" y2="82857"/>
                      <a14:foregroundMark x1="32075" y1="80000" x2="32075" y2="80000"/>
                      <a14:backgroundMark x1="44025" y1="92381" x2="39623" y2="99048"/>
                      <a14:backgroundMark x1="45912" y1="89524" x2="44025" y2="92381"/>
                      <a14:backgroundMark x1="47170" y1="87619" x2="45912" y2="89524"/>
                      <a14:backgroundMark x1="39623" y1="99048" x2="39623" y2="990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34902"/>
        <a:stretch>
          <a:fillRect/>
        </a:stretch>
      </xdr:blipFill>
      <xdr:spPr>
        <a:xfrm>
          <a:off x="0" y="8957983"/>
          <a:ext cx="1013051" cy="1539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33619</xdr:rowOff>
    </xdr:from>
    <xdr:to>
      <xdr:col>1</xdr:col>
      <xdr:colOff>2017</xdr:colOff>
      <xdr:row>190</xdr:row>
      <xdr:rowOff>170493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349EDF7-DBA1-4BC6-A6D9-E76890D3D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728" b="48108"/>
        <a:stretch>
          <a:fillRect/>
        </a:stretch>
      </xdr:blipFill>
      <xdr:spPr>
        <a:xfrm>
          <a:off x="0" y="38562244"/>
          <a:ext cx="1049767" cy="7369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100853</xdr:rowOff>
    </xdr:from>
    <xdr:to>
      <xdr:col>1</xdr:col>
      <xdr:colOff>2249</xdr:colOff>
      <xdr:row>167</xdr:row>
      <xdr:rowOff>78440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0E71E63-C52B-4F89-8F17-B4EF2F233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62" r="1565" b="52359"/>
        <a:stretch>
          <a:fillRect/>
        </a:stretch>
      </xdr:blipFill>
      <xdr:spPr>
        <a:xfrm>
          <a:off x="0" y="34028903"/>
          <a:ext cx="1049999" cy="5776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168090</xdr:rowOff>
    </xdr:from>
    <xdr:to>
      <xdr:col>0</xdr:col>
      <xdr:colOff>1006597</xdr:colOff>
      <xdr:row>199</xdr:row>
      <xdr:rowOff>56030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9E77AC5-656C-4974-934D-119E648D2E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458" r="1648" b="45932"/>
        <a:stretch>
          <a:fillRect/>
        </a:stretch>
      </xdr:blipFill>
      <xdr:spPr>
        <a:xfrm>
          <a:off x="0" y="40496940"/>
          <a:ext cx="1006597" cy="4880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56028</xdr:rowOff>
    </xdr:from>
    <xdr:to>
      <xdr:col>0</xdr:col>
      <xdr:colOff>1045805</xdr:colOff>
      <xdr:row>206</xdr:row>
      <xdr:rowOff>97268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ADCF789-F1BD-4806-9E65-38A4B7786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955" t="1341" b="55708"/>
        <a:stretch>
          <a:fillRect/>
        </a:stretch>
      </xdr:blipFill>
      <xdr:spPr>
        <a:xfrm>
          <a:off x="0" y="41785053"/>
          <a:ext cx="1045805" cy="6413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126068</xdr:rowOff>
    </xdr:from>
    <xdr:to>
      <xdr:col>0</xdr:col>
      <xdr:colOff>1046580</xdr:colOff>
      <xdr:row>285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DFE5A97-6EC9-4B04-ADDF-977E531D9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601" r="10767" b="42156"/>
        <a:stretch>
          <a:fillRect/>
        </a:stretch>
      </xdr:blipFill>
      <xdr:spPr>
        <a:xfrm>
          <a:off x="0" y="57056993"/>
          <a:ext cx="1046580" cy="1074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113180</xdr:rowOff>
    </xdr:from>
    <xdr:to>
      <xdr:col>1</xdr:col>
      <xdr:colOff>20434</xdr:colOff>
      <xdr:row>321</xdr:row>
      <xdr:rowOff>112059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47F950A-7E9F-4457-A2B3-9516FCE65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6047"/>
        <a:stretch>
          <a:fillRect/>
        </a:stretch>
      </xdr:blipFill>
      <xdr:spPr>
        <a:xfrm>
          <a:off x="0" y="65007005"/>
          <a:ext cx="1068184" cy="5989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134473</xdr:rowOff>
    </xdr:from>
    <xdr:to>
      <xdr:col>1</xdr:col>
      <xdr:colOff>1905</xdr:colOff>
      <xdr:row>328</xdr:row>
      <xdr:rowOff>56029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0330ED5-3F7A-4D73-AC1E-C760B4107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51" b="50522"/>
        <a:stretch>
          <a:fillRect/>
        </a:stretch>
      </xdr:blipFill>
      <xdr:spPr>
        <a:xfrm>
          <a:off x="0" y="66428473"/>
          <a:ext cx="1049655" cy="521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134471</xdr:rowOff>
    </xdr:from>
    <xdr:to>
      <xdr:col>0</xdr:col>
      <xdr:colOff>1030941</xdr:colOff>
      <xdr:row>470</xdr:row>
      <xdr:rowOff>41333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C83F838-722D-43A6-B1DE-AD3BC9190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599" b="42390"/>
        <a:stretch>
          <a:fillRect/>
        </a:stretch>
      </xdr:blipFill>
      <xdr:spPr>
        <a:xfrm>
          <a:off x="0" y="94832021"/>
          <a:ext cx="1030941" cy="506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190500</xdr:rowOff>
    </xdr:from>
    <xdr:to>
      <xdr:col>0</xdr:col>
      <xdr:colOff>1011668</xdr:colOff>
      <xdr:row>459</xdr:row>
      <xdr:rowOff>22411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F41184D-35EF-48F9-BFAC-83B60E5B5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98" b="51092"/>
        <a:stretch>
          <a:fillRect/>
        </a:stretch>
      </xdr:blipFill>
      <xdr:spPr>
        <a:xfrm>
          <a:off x="0" y="92487750"/>
          <a:ext cx="1011668" cy="632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440</xdr:row>
      <xdr:rowOff>141194</xdr:rowOff>
    </xdr:from>
    <xdr:to>
      <xdr:col>0</xdr:col>
      <xdr:colOff>1008359</xdr:colOff>
      <xdr:row>443</xdr:row>
      <xdr:rowOff>22412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9FC3C9A-8A6E-48B9-BBFF-04AC3C3BD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4730"/>
        <a:stretch>
          <a:fillRect/>
        </a:stretch>
      </xdr:blipFill>
      <xdr:spPr>
        <a:xfrm>
          <a:off x="0" y="89438069"/>
          <a:ext cx="1008359" cy="4812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</xdr:row>
      <xdr:rowOff>185455</xdr:rowOff>
    </xdr:from>
    <xdr:to>
      <xdr:col>0</xdr:col>
      <xdr:colOff>1046799</xdr:colOff>
      <xdr:row>369</xdr:row>
      <xdr:rowOff>190501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1990BEC-8254-49A5-A57B-12F24E72F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0782"/>
        <a:stretch>
          <a:fillRect/>
        </a:stretch>
      </xdr:blipFill>
      <xdr:spPr>
        <a:xfrm>
          <a:off x="0" y="74480455"/>
          <a:ext cx="1046799" cy="805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121020</xdr:rowOff>
    </xdr:from>
    <xdr:to>
      <xdr:col>0</xdr:col>
      <xdr:colOff>1026651</xdr:colOff>
      <xdr:row>379</xdr:row>
      <xdr:rowOff>22411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B5D6EA8-1CBB-436F-9F97-DC3F2CD99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3317"/>
        <a:stretch>
          <a:fillRect/>
        </a:stretch>
      </xdr:blipFill>
      <xdr:spPr>
        <a:xfrm>
          <a:off x="0" y="76416270"/>
          <a:ext cx="1026651" cy="7014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73398</xdr:rowOff>
    </xdr:from>
    <xdr:to>
      <xdr:col>1</xdr:col>
      <xdr:colOff>174</xdr:colOff>
      <xdr:row>294</xdr:row>
      <xdr:rowOff>134471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EB8AF4E-7152-4138-9235-8B5DB75F9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0" b="60163" l="4167" r="94444">
                      <a14:foregroundMark x1="19444" y1="42276" x2="19444" y2="42276"/>
                      <a14:foregroundMark x1="23611" y1="53659" x2="30556" y2="43902"/>
                      <a14:foregroundMark x1="30556" y1="43902" x2="25000" y2="34959"/>
                      <a14:foregroundMark x1="25000" y1="34959" x2="25000" y2="34959"/>
                      <a14:foregroundMark x1="16667" y1="53659" x2="9722" y2="43902"/>
                      <a14:foregroundMark x1="9722" y1="43902" x2="18056" y2="28455"/>
                      <a14:foregroundMark x1="18056" y1="28455" x2="20833" y2="26016"/>
                      <a14:foregroundMark x1="8333" y1="54472" x2="4167" y2="29268"/>
                      <a14:foregroundMark x1="4167" y1="29268" x2="4167" y2="29268"/>
                      <a14:foregroundMark x1="22222" y1="58537" x2="12500" y2="57724"/>
                      <a14:foregroundMark x1="29167" y1="58537" x2="29167" y2="58537"/>
                      <a14:foregroundMark x1="25000" y1="59350" x2="25000" y2="59350"/>
                      <a14:foregroundMark x1="13889" y1="59350" x2="13889" y2="59350"/>
                      <a14:foregroundMark x1="9722" y1="59350" x2="9722" y2="59350"/>
                      <a14:foregroundMark x1="5556" y1="57724" x2="5556" y2="57724"/>
                      <a14:foregroundMark x1="81944" y1="8943" x2="81944" y2="8943"/>
                      <a14:foregroundMark x1="81944" y1="3252" x2="81944" y2="3252"/>
                      <a14:foregroundMark x1="84722" y1="1626" x2="87500" y2="1626"/>
                      <a14:foregroundMark x1="94444" y1="3252" x2="94444" y2="3252"/>
                      <a14:foregroundMark x1="91667" y1="13008" x2="91667" y2="13008"/>
                      <a14:foregroundMark x1="95833" y1="16260" x2="95833" y2="16260"/>
                      <a14:foregroundMark x1="91667" y1="26016" x2="91667" y2="26016"/>
                      <a14:foregroundMark x1="75000" y1="33333" x2="75000" y2="33333"/>
                      <a14:foregroundMark x1="93056" y1="30081" x2="93056" y2="30081"/>
                      <a14:foregroundMark x1="87500" y1="30081" x2="87500" y2="30081"/>
                      <a14:foregroundMark x1="81944" y1="32520" x2="81944" y2="32520"/>
                      <a14:foregroundMark x1="69444" y1="33333" x2="69444" y2="33333"/>
                      <a14:foregroundMark x1="59722" y1="30081" x2="59722" y2="30081"/>
                      <a14:foregroundMark x1="51389" y1="27642" x2="51389" y2="27642"/>
                      <a14:foregroundMark x1="44444" y1="34959" x2="44444" y2="34959"/>
                      <a14:foregroundMark x1="37500" y1="60163" x2="37500" y2="60163"/>
                      <a14:foregroundMark x1="43056" y1="36585" x2="40278" y2="38211"/>
                      <a14:foregroundMark x1="40278" y1="39024" x2="38889" y2="42276"/>
                      <a14:foregroundMark x1="41667" y1="42276" x2="40278" y2="45528"/>
                      <a14:foregroundMark x1="43056" y1="46341" x2="44444" y2="47967"/>
                      <a14:foregroundMark x1="44444" y1="48780" x2="43056" y2="52033"/>
                      <a14:foregroundMark x1="38889" y1="56911" x2="45833" y2="52846"/>
                      <a14:backgroundMark x1="41667" y1="67480" x2="48611" y2="57724"/>
                      <a14:backgroundMark x1="48611" y1="57724" x2="98611" y2="5609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39432"/>
        <a:stretch>
          <a:fillRect/>
        </a:stretch>
      </xdr:blipFill>
      <xdr:spPr>
        <a:xfrm>
          <a:off x="0" y="59166498"/>
          <a:ext cx="1047924" cy="10611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65556</xdr:rowOff>
    </xdr:from>
    <xdr:to>
      <xdr:col>0</xdr:col>
      <xdr:colOff>1030941</xdr:colOff>
      <xdr:row>301</xdr:row>
      <xdr:rowOff>173059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C4275E0-AD5C-4BB1-87FB-C33A9011A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3200" b="58400" l="0" r="94203">
                      <a14:foregroundMark x1="26087" y1="22400" x2="26087" y2="22400"/>
                      <a14:foregroundMark x1="40580" y1="11200" x2="0" y2="22400"/>
                      <a14:foregroundMark x1="53623" y1="11200" x2="21739" y2="24000"/>
                      <a14:foregroundMark x1="43478" y1="16800" x2="14493" y2="34400"/>
                      <a14:foregroundMark x1="37681" y1="24800" x2="17391" y2="34400"/>
                      <a14:foregroundMark x1="11594" y1="35200" x2="11594" y2="43200"/>
                      <a14:foregroundMark x1="7246" y1="49600" x2="7246" y2="52000"/>
                      <a14:foregroundMark x1="11594" y1="55200" x2="11594" y2="55200"/>
                      <a14:foregroundMark x1="63768" y1="11200" x2="63768" y2="11200"/>
                      <a14:foregroundMark x1="63768" y1="13600" x2="63768" y2="13600"/>
                      <a14:foregroundMark x1="59420" y1="22400" x2="84058" y2="25600"/>
                      <a14:foregroundMark x1="85507" y1="24000" x2="97101" y2="12800"/>
                      <a14:foregroundMark x1="88406" y1="12000" x2="89855" y2="3200"/>
                      <a14:foregroundMark x1="82609" y1="13600" x2="65217" y2="16800"/>
                      <a14:foregroundMark x1="47826" y1="24000" x2="47826" y2="24000"/>
                      <a14:foregroundMark x1="1449" y1="56800" x2="1449" y2="56800"/>
                      <a14:foregroundMark x1="5797" y1="57600" x2="5797" y2="57600"/>
                      <a14:foregroundMark x1="7246" y1="58400" x2="7246" y2="58400"/>
                      <a14:foregroundMark x1="10145" y1="58400" x2="10145" y2="58400"/>
                      <a14:foregroundMark x1="15942" y1="58400" x2="15942" y2="58400"/>
                      <a14:foregroundMark x1="20290" y1="57600" x2="20290" y2="57600"/>
                      <a14:foregroundMark x1="24638" y1="57600" x2="24638" y2="57600"/>
                      <a14:foregroundMark x1="28986" y1="57600" x2="28986" y2="57600"/>
                      <a14:foregroundMark x1="31884" y1="56000" x2="31884" y2="56000"/>
                      <a14:foregroundMark x1="33333" y1="54400" x2="33333" y2="53600"/>
                      <a14:foregroundMark x1="33333" y1="53600" x2="33333" y2="47200"/>
                      <a14:foregroundMark x1="44928" y1="26400" x2="57971" y2="23200"/>
                      <a14:foregroundMark x1="31884" y1="30400" x2="37681" y2="24000"/>
                      <a14:foregroundMark x1="33333" y1="32800" x2="40580" y2="26400"/>
                      <a14:foregroundMark x1="33333" y1="33600" x2="33333" y2="38400"/>
                      <a14:foregroundMark x1="33333" y1="40000" x2="33333" y2="47200"/>
                      <a14:foregroundMark x1="59420" y1="24800" x2="65217" y2="27200"/>
                      <a14:foregroundMark x1="57971" y1="26400" x2="84058" y2="20800"/>
                      <a14:foregroundMark x1="66667" y1="29600" x2="89855" y2="18400"/>
                      <a14:backgroundMark x1="37681" y1="64800" x2="40580" y2="52000"/>
                      <a14:backgroundMark x1="40580" y1="52000" x2="53623" y2="48000"/>
                      <a14:backgroundMark x1="53623" y1="48000" x2="81159" y2="57600"/>
                      <a14:backgroundMark x1="81159" y1="57600" x2="84058" y2="66400"/>
                      <a14:backgroundMark x1="84058" y1="66400" x2="84058" y2="672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40842"/>
        <a:stretch>
          <a:fillRect/>
        </a:stretch>
      </xdr:blipFill>
      <xdr:spPr>
        <a:xfrm>
          <a:off x="0" y="60558831"/>
          <a:ext cx="1030941" cy="1107628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303</xdr:row>
      <xdr:rowOff>20733</xdr:rowOff>
    </xdr:from>
    <xdr:to>
      <xdr:col>0</xdr:col>
      <xdr:colOff>935579</xdr:colOff>
      <xdr:row>309</xdr:row>
      <xdr:rowOff>1884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976FBD5-B293-4AA2-90F4-3DCEB8949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2400" b="60800" l="2778" r="76389">
                      <a14:foregroundMark x1="11111" y1="14400" x2="5556" y2="22400"/>
                      <a14:foregroundMark x1="2778" y1="56800" x2="2778" y2="56800"/>
                      <a14:foregroundMark x1="26389" y1="37600" x2="26389" y2="37600"/>
                      <a14:foregroundMark x1="19444" y1="24800" x2="16667" y2="38400"/>
                      <a14:foregroundMark x1="18056" y1="54400" x2="18056" y2="54400"/>
                      <a14:foregroundMark x1="9722" y1="57600" x2="9722" y2="57600"/>
                      <a14:foregroundMark x1="6944" y1="59200" x2="6944" y2="59200"/>
                      <a14:foregroundMark x1="13889" y1="59200" x2="15278" y2="59200"/>
                      <a14:foregroundMark x1="19444" y1="60000" x2="20833" y2="60000"/>
                      <a14:foregroundMark x1="23611" y1="60000" x2="23611" y2="60000"/>
                      <a14:foregroundMark x1="31944" y1="60000" x2="31944" y2="60000"/>
                      <a14:foregroundMark x1="38889" y1="58400" x2="38889" y2="58400"/>
                      <a14:foregroundMark x1="27778" y1="60800" x2="27778" y2="60800"/>
                      <a14:foregroundMark x1="37500" y1="60000" x2="37500" y2="60000"/>
                      <a14:foregroundMark x1="44444" y1="56000" x2="44444" y2="56000"/>
                      <a14:foregroundMark x1="41667" y1="58400" x2="41667" y2="58400"/>
                      <a14:foregroundMark x1="45833" y1="56800" x2="45833" y2="56800"/>
                      <a14:foregroundMark x1="47222" y1="54400" x2="47222" y2="54400"/>
                      <a14:foregroundMark x1="48611" y1="52000" x2="48611" y2="52000"/>
                      <a14:foregroundMark x1="47222" y1="55200" x2="47222" y2="55200"/>
                      <a14:foregroundMark x1="47222" y1="51200" x2="47222" y2="51200"/>
                      <a14:foregroundMark x1="47222" y1="48800" x2="47222" y2="48800"/>
                      <a14:foregroundMark x1="47222" y1="47200" x2="47222" y2="47200"/>
                      <a14:foregroundMark x1="45833" y1="44800" x2="45833" y2="44800"/>
                      <a14:foregroundMark x1="47222" y1="42400" x2="47222" y2="42400"/>
                      <a14:foregroundMark x1="48611" y1="40000" x2="48611" y2="40000"/>
                      <a14:foregroundMark x1="47222" y1="37600" x2="47222" y2="37600"/>
                      <a14:foregroundMark x1="47222" y1="36000" x2="47222" y2="36000"/>
                      <a14:foregroundMark x1="48611" y1="32000" x2="48611" y2="32000"/>
                      <a14:foregroundMark x1="51389" y1="31200" x2="51389" y2="31200"/>
                      <a14:foregroundMark x1="56944" y1="29600" x2="56944" y2="29600"/>
                      <a14:foregroundMark x1="58333" y1="26400" x2="58333" y2="26400"/>
                      <a14:foregroundMark x1="63889" y1="24000" x2="63889" y2="24000"/>
                      <a14:foregroundMark x1="68056" y1="20800" x2="68056" y2="20800"/>
                      <a14:foregroundMark x1="73611" y1="17600" x2="73611" y2="17600"/>
                      <a14:foregroundMark x1="70833" y1="21600" x2="70833" y2="21600"/>
                      <a14:foregroundMark x1="73611" y1="15200" x2="73611" y2="15200"/>
                      <a14:foregroundMark x1="69444" y1="11200" x2="69444" y2="11200"/>
                      <a14:foregroundMark x1="68056" y1="9600" x2="70833" y2="12000"/>
                      <a14:foregroundMark x1="72222" y1="12800" x2="72222" y2="12800"/>
                      <a14:foregroundMark x1="72222" y1="11200" x2="55556" y2="4800"/>
                      <a14:foregroundMark x1="55556" y1="4800" x2="55556" y2="4800"/>
                      <a14:foregroundMark x1="47222" y1="2400" x2="22222" y2="2400"/>
                      <a14:foregroundMark x1="76389" y1="12800" x2="76389" y2="16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23047" b="38907"/>
        <a:stretch>
          <a:fillRect/>
        </a:stretch>
      </xdr:blipFill>
      <xdr:spPr>
        <a:xfrm>
          <a:off x="89647" y="61914183"/>
          <a:ext cx="845932" cy="1181301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156882</xdr:colOff>
      <xdr:row>310</xdr:row>
      <xdr:rowOff>39220</xdr:rowOff>
    </xdr:from>
    <xdr:to>
      <xdr:col>0</xdr:col>
      <xdr:colOff>873141</xdr:colOff>
      <xdr:row>315</xdr:row>
      <xdr:rowOff>168088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1023955-7977-4AD1-A018-F38664D2C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email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0" b="98182" l="4717" r="57547">
                      <a14:foregroundMark x1="32075" y1="18182" x2="32075" y2="18182"/>
                      <a14:foregroundMark x1="33962" y1="8182" x2="33962" y2="8182"/>
                      <a14:foregroundMark x1="39623" y1="2727" x2="39623" y2="2727"/>
                      <a14:foregroundMark x1="28302" y1="6364" x2="23585" y2="10000"/>
                      <a14:foregroundMark x1="28302" y1="4545" x2="6604" y2="32727"/>
                      <a14:foregroundMark x1="22642" y1="7273" x2="4717" y2="47273"/>
                      <a14:foregroundMark x1="8491" y1="36364" x2="4717" y2="80000"/>
                      <a14:foregroundMark x1="7547" y1="65455" x2="7547" y2="90909"/>
                      <a14:foregroundMark x1="8491" y1="88182" x2="11321" y2="95455"/>
                      <a14:foregroundMark x1="6604" y1="97273" x2="5660" y2="98182"/>
                      <a14:foregroundMark x1="12264" y1="22727" x2="17925" y2="10909"/>
                      <a14:foregroundMark x1="38679" y1="2727" x2="38679" y2="2727"/>
                      <a14:foregroundMark x1="42453" y1="2727" x2="45283" y2="4545"/>
                      <a14:foregroundMark x1="45283" y1="6364" x2="48113" y2="9091"/>
                      <a14:foregroundMark x1="50000" y1="3636" x2="50000" y2="3636"/>
                      <a14:foregroundMark x1="50000" y1="10909" x2="50000" y2="10909"/>
                      <a14:foregroundMark x1="54717" y1="14545" x2="54717" y2="14545"/>
                      <a14:foregroundMark x1="55660" y1="19091" x2="55660" y2="21818"/>
                      <a14:foregroundMark x1="53774" y1="24545" x2="53774" y2="24545"/>
                      <a14:foregroundMark x1="52830" y1="30000" x2="52830" y2="30000"/>
                      <a14:foregroundMark x1="50000" y1="32727" x2="49057" y2="32727"/>
                      <a14:foregroundMark x1="46226" y1="34545" x2="46226" y2="34545"/>
                      <a14:foregroundMark x1="45283" y1="37273" x2="45283" y2="37273"/>
                      <a14:foregroundMark x1="42453" y1="39091" x2="42453" y2="39091"/>
                      <a14:foregroundMark x1="39623" y1="40909" x2="36792" y2="42727"/>
                      <a14:foregroundMark x1="35849" y1="43636" x2="33019" y2="45455"/>
                      <a14:foregroundMark x1="29245" y1="81818" x2="28302" y2="81818"/>
                      <a14:foregroundMark x1="27358" y1="84545" x2="27358" y2="84545"/>
                      <a14:foregroundMark x1="27358" y1="85455" x2="27358" y2="86364"/>
                      <a14:foregroundMark x1="28302" y1="87273" x2="28302" y2="88182"/>
                      <a14:foregroundMark x1="28302" y1="90909" x2="29245" y2="91818"/>
                      <a14:foregroundMark x1="28302" y1="93636" x2="27358" y2="94545"/>
                      <a14:foregroundMark x1="53774" y1="15455" x2="53774" y2="15455"/>
                      <a14:foregroundMark x1="55660" y1="13636" x2="55660" y2="14545"/>
                      <a14:foregroundMark x1="56604" y1="16364" x2="56604" y2="16364"/>
                      <a14:foregroundMark x1="56604" y1="19091" x2="56604" y2="20909"/>
                      <a14:foregroundMark x1="56604" y1="22727" x2="56604" y2="24545"/>
                      <a14:foregroundMark x1="55660" y1="27273" x2="55660" y2="27273"/>
                      <a14:foregroundMark x1="54717" y1="30000" x2="54717" y2="30000"/>
                      <a14:foregroundMark x1="56604" y1="26364" x2="56604" y2="26364"/>
                      <a14:foregroundMark x1="57547" y1="10000" x2="57547" y2="10000"/>
                      <a14:foregroundMark x1="29245" y1="48182" x2="25472" y2="52727"/>
                      <a14:foregroundMark x1="28302" y1="51818" x2="25472" y2="51818"/>
                      <a14:backgroundMark x1="47170" y1="49091" x2="50943" y2="59091"/>
                      <a14:backgroundMark x1="38679" y1="93636" x2="41509" y2="8272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41349" b="1887"/>
        <a:stretch>
          <a:fillRect/>
        </a:stretch>
      </xdr:blipFill>
      <xdr:spPr>
        <a:xfrm>
          <a:off x="156882" y="63332845"/>
          <a:ext cx="716259" cy="11289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</xdr:row>
      <xdr:rowOff>112060</xdr:rowOff>
    </xdr:from>
    <xdr:to>
      <xdr:col>1</xdr:col>
      <xdr:colOff>339</xdr:colOff>
      <xdr:row>335</xdr:row>
      <xdr:rowOff>168090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DD392D2-40CA-4736-B7B0-E86183ED7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065" b="44378"/>
        <a:stretch>
          <a:fillRect/>
        </a:stretch>
      </xdr:blipFill>
      <xdr:spPr>
        <a:xfrm>
          <a:off x="0" y="67806235"/>
          <a:ext cx="1048089" cy="6561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89646</xdr:rowOff>
    </xdr:from>
    <xdr:to>
      <xdr:col>0</xdr:col>
      <xdr:colOff>1029711</xdr:colOff>
      <xdr:row>346</xdr:row>
      <xdr:rowOff>172122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83D053F-E5E3-4804-9B13-FBF3B39A3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610" r="6890" b="53678"/>
        <a:stretch>
          <a:fillRect/>
        </a:stretch>
      </xdr:blipFill>
      <xdr:spPr>
        <a:xfrm>
          <a:off x="0" y="69984096"/>
          <a:ext cx="1029711" cy="682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</xdr:row>
      <xdr:rowOff>62192</xdr:rowOff>
    </xdr:from>
    <xdr:to>
      <xdr:col>0</xdr:col>
      <xdr:colOff>1030751</xdr:colOff>
      <xdr:row>418</xdr:row>
      <xdr:rowOff>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5B5BB11A-33A4-4213-852D-BF26512B93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9025"/>
        <a:stretch>
          <a:fillRect/>
        </a:stretch>
      </xdr:blipFill>
      <xdr:spPr>
        <a:xfrm>
          <a:off x="0" y="84158417"/>
          <a:ext cx="1030751" cy="7379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</xdr:row>
      <xdr:rowOff>15129</xdr:rowOff>
    </xdr:from>
    <xdr:to>
      <xdr:col>0</xdr:col>
      <xdr:colOff>1008759</xdr:colOff>
      <xdr:row>399</xdr:row>
      <xdr:rowOff>173580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0AC3682-7E61-4A49-BA51-D4A08695A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2578"/>
        <a:stretch>
          <a:fillRect/>
        </a:stretch>
      </xdr:blipFill>
      <xdr:spPr>
        <a:xfrm>
          <a:off x="0" y="80710929"/>
          <a:ext cx="1008759" cy="5585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</xdr:row>
      <xdr:rowOff>168087</xdr:rowOff>
    </xdr:from>
    <xdr:to>
      <xdr:col>0</xdr:col>
      <xdr:colOff>1030941</xdr:colOff>
      <xdr:row>424</xdr:row>
      <xdr:rowOff>59766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337B3510-C805-4166-A106-40974AB5B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9" r="1938" b="46377"/>
        <a:stretch>
          <a:fillRect/>
        </a:stretch>
      </xdr:blipFill>
      <xdr:spPr>
        <a:xfrm>
          <a:off x="0" y="85664487"/>
          <a:ext cx="1030941" cy="491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</xdr:row>
      <xdr:rowOff>75405</xdr:rowOff>
    </xdr:from>
    <xdr:to>
      <xdr:col>1</xdr:col>
      <xdr:colOff>15291</xdr:colOff>
      <xdr:row>431</xdr:row>
      <xdr:rowOff>112058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46DDF25-AFB1-42D9-92A4-FAF048959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0621"/>
        <a:stretch>
          <a:fillRect/>
        </a:stretch>
      </xdr:blipFill>
      <xdr:spPr>
        <a:xfrm>
          <a:off x="0" y="86971980"/>
          <a:ext cx="1063041" cy="636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108698</xdr:rowOff>
    </xdr:from>
    <xdr:to>
      <xdr:col>0</xdr:col>
      <xdr:colOff>1032469</xdr:colOff>
      <xdr:row>478</xdr:row>
      <xdr:rowOff>55806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6A84CF7-32B0-4A6A-B303-7A6E29A9D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2351"/>
        <a:stretch>
          <a:fillRect/>
        </a:stretch>
      </xdr:blipFill>
      <xdr:spPr>
        <a:xfrm>
          <a:off x="0" y="96006398"/>
          <a:ext cx="1032469" cy="947233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0</xdr:row>
      <xdr:rowOff>0</xdr:rowOff>
    </xdr:from>
    <xdr:to>
      <xdr:col>3</xdr:col>
      <xdr:colOff>3597852</xdr:colOff>
      <xdr:row>2</xdr:row>
      <xdr:rowOff>131637</xdr:rowOff>
    </xdr:to>
    <xdr:pic>
      <xdr:nvPicPr>
        <xdr:cNvPr id="40" name="Picture 39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DA1DDDC7-28E8-4A57-A375-9659E1056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8575" y="0"/>
          <a:ext cx="2492952" cy="126511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76201</xdr:rowOff>
    </xdr:from>
    <xdr:to>
      <xdr:col>1</xdr:col>
      <xdr:colOff>819454</xdr:colOff>
      <xdr:row>1</xdr:row>
      <xdr:rowOff>53340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EB8C70E-C407-4D1B-8FF2-3E8BF21A47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57250" y="76201"/>
          <a:ext cx="1009954" cy="901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6723</xdr:rowOff>
    </xdr:from>
    <xdr:to>
      <xdr:col>0</xdr:col>
      <xdr:colOff>1044458</xdr:colOff>
      <xdr:row>104</xdr:row>
      <xdr:rowOff>98051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215091D-FBB0-4BE1-954A-D5B296125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2" t="3476" r="6010" b="52942"/>
        <a:stretch>
          <a:fillRect/>
        </a:stretch>
      </xdr:blipFill>
      <xdr:spPr>
        <a:xfrm>
          <a:off x="0" y="21333198"/>
          <a:ext cx="1044458" cy="69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174810</xdr:rowOff>
    </xdr:from>
    <xdr:to>
      <xdr:col>1</xdr:col>
      <xdr:colOff>420</xdr:colOff>
      <xdr:row>149</xdr:row>
      <xdr:rowOff>96370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13BCC9C-2BA5-421A-B60D-20F2DA83F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08" t="1589" b="45624"/>
        <a:stretch>
          <a:fillRect/>
        </a:stretch>
      </xdr:blipFill>
      <xdr:spPr>
        <a:xfrm>
          <a:off x="0" y="30302385"/>
          <a:ext cx="1048170" cy="721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156882</xdr:rowOff>
    </xdr:from>
    <xdr:to>
      <xdr:col>1</xdr:col>
      <xdr:colOff>2249</xdr:colOff>
      <xdr:row>177</xdr:row>
      <xdr:rowOff>134470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30FF131-4ADF-4BE4-B21E-54C4DA1FC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62" r="1565" b="52359"/>
        <a:stretch>
          <a:fillRect/>
        </a:stretch>
      </xdr:blipFill>
      <xdr:spPr>
        <a:xfrm>
          <a:off x="0" y="36085182"/>
          <a:ext cx="1049999" cy="5776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</xdr:row>
      <xdr:rowOff>22412</xdr:rowOff>
    </xdr:from>
    <xdr:to>
      <xdr:col>1</xdr:col>
      <xdr:colOff>487</xdr:colOff>
      <xdr:row>231</xdr:row>
      <xdr:rowOff>16922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F809549-35C5-4C1E-BFDD-E314778D1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84" t="3200" b="47382"/>
        <a:stretch>
          <a:fillRect/>
        </a:stretch>
      </xdr:blipFill>
      <xdr:spPr>
        <a:xfrm>
          <a:off x="0" y="46752062"/>
          <a:ext cx="1048237" cy="594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123264</xdr:rowOff>
    </xdr:from>
    <xdr:to>
      <xdr:col>1</xdr:col>
      <xdr:colOff>2017</xdr:colOff>
      <xdr:row>261</xdr:row>
      <xdr:rowOff>131673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BA21197-E9EE-4403-A83F-367AB7D4D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90" t="2934" b="52181"/>
        <a:stretch>
          <a:fillRect/>
        </a:stretch>
      </xdr:blipFill>
      <xdr:spPr>
        <a:xfrm>
          <a:off x="0" y="52853664"/>
          <a:ext cx="1049767" cy="6084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67235</xdr:rowOff>
    </xdr:from>
    <xdr:to>
      <xdr:col>0</xdr:col>
      <xdr:colOff>1029711</xdr:colOff>
      <xdr:row>358</xdr:row>
      <xdr:rowOff>134472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D55EEAD-EA70-46A4-9A84-C856EAB32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610" r="6890" b="53678"/>
        <a:stretch>
          <a:fillRect/>
        </a:stretch>
      </xdr:blipFill>
      <xdr:spPr>
        <a:xfrm>
          <a:off x="0" y="72361985"/>
          <a:ext cx="1029711" cy="66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</xdr:row>
      <xdr:rowOff>33617</xdr:rowOff>
    </xdr:from>
    <xdr:to>
      <xdr:col>0</xdr:col>
      <xdr:colOff>1026651</xdr:colOff>
      <xdr:row>387</xdr:row>
      <xdr:rowOff>136714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1B7278CF-7904-46E6-A3B6-E11B0719E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3317"/>
        <a:stretch>
          <a:fillRect/>
        </a:stretch>
      </xdr:blipFill>
      <xdr:spPr>
        <a:xfrm>
          <a:off x="0" y="78129092"/>
          <a:ext cx="1026651" cy="7031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</xdr:row>
      <xdr:rowOff>11206</xdr:rowOff>
    </xdr:from>
    <xdr:to>
      <xdr:col>0</xdr:col>
      <xdr:colOff>1008759</xdr:colOff>
      <xdr:row>407</xdr:row>
      <xdr:rowOff>167752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41A25D6-15C9-49CE-8375-372FBD0FC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2578"/>
        <a:stretch>
          <a:fillRect/>
        </a:stretch>
      </xdr:blipFill>
      <xdr:spPr>
        <a:xfrm>
          <a:off x="0" y="82307206"/>
          <a:ext cx="1008759" cy="55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roproducts.com/armorpress-g-hn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8D35-0FCC-4790-80B4-A8D961A0541E}">
  <sheetPr>
    <tabColor rgb="FF00B050"/>
    <pageSetUpPr fitToPage="1"/>
  </sheetPr>
  <dimension ref="A1:O572"/>
  <sheetViews>
    <sheetView showGridLines="0" tabSelected="1" zoomScale="85" zoomScaleNormal="85" zoomScalePageLayoutView="9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 x14ac:dyDescent="0.25"/>
  <cols>
    <col min="1" max="1" width="15.7109375" style="1" customWidth="1"/>
    <col min="2" max="2" width="15.42578125" style="1" bestFit="1" customWidth="1"/>
    <col min="3" max="3" width="9.85546875" style="129" customWidth="1"/>
    <col min="4" max="4" width="57.7109375" style="130" bestFit="1" customWidth="1"/>
    <col min="5" max="5" width="10.7109375" style="48" bestFit="1" customWidth="1"/>
    <col min="6" max="6" width="11.42578125" style="131" bestFit="1" customWidth="1"/>
    <col min="7" max="7" width="13.140625" style="48" customWidth="1"/>
    <col min="8" max="9" width="9.85546875" style="132" customWidth="1"/>
    <col min="10" max="10" width="9.85546875" style="133" customWidth="1"/>
    <col min="11" max="11" width="11.7109375" style="48" customWidth="1"/>
    <col min="12" max="12" width="15.7109375" style="1" customWidth="1"/>
    <col min="13" max="13" width="15.7109375" style="48" customWidth="1"/>
    <col min="14" max="14" width="8.85546875" style="1" customWidth="1"/>
    <col min="15" max="15" width="0" style="1" hidden="1"/>
    <col min="16" max="16384" width="8.85546875" style="1" hidden="1"/>
  </cols>
  <sheetData>
    <row r="1" spans="1:14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/>
      <c r="J1" s="11" t="s">
        <v>0</v>
      </c>
      <c r="K1" s="134"/>
      <c r="L1" s="12"/>
      <c r="M1" s="13"/>
    </row>
    <row r="2" spans="1:14" ht="16.5" thickBot="1" x14ac:dyDescent="0.3">
      <c r="A2" s="14" t="s">
        <v>1</v>
      </c>
      <c r="B2" s="15"/>
      <c r="C2" s="16"/>
      <c r="D2" s="17"/>
      <c r="E2" s="18"/>
      <c r="F2" s="19">
        <v>0</v>
      </c>
      <c r="G2" s="20"/>
      <c r="H2" s="21"/>
      <c r="I2" s="22"/>
      <c r="J2" s="23"/>
      <c r="K2" s="135"/>
      <c r="L2" s="12"/>
      <c r="M2" s="13"/>
    </row>
    <row r="3" spans="1:14" s="24" customFormat="1" ht="32.25" thickBot="1" x14ac:dyDescent="0.3">
      <c r="A3" s="25"/>
      <c r="B3" s="26"/>
      <c r="C3" s="27" t="s">
        <v>2</v>
      </c>
      <c r="D3" s="28" t="s">
        <v>3</v>
      </c>
      <c r="E3" s="29" t="s">
        <v>4</v>
      </c>
      <c r="F3" s="30" t="s">
        <v>5</v>
      </c>
      <c r="G3" s="29" t="s">
        <v>6</v>
      </c>
      <c r="H3" s="31" t="s">
        <v>7</v>
      </c>
      <c r="I3" s="32" t="s">
        <v>8</v>
      </c>
      <c r="J3" s="33" t="s">
        <v>9</v>
      </c>
      <c r="K3" s="34" t="s">
        <v>10</v>
      </c>
      <c r="L3" s="35" t="s">
        <v>11</v>
      </c>
      <c r="M3" s="36">
        <f>SUM(K:K)</f>
        <v>0</v>
      </c>
      <c r="N3" s="37"/>
    </row>
    <row r="4" spans="1:14" ht="30" customHeight="1" x14ac:dyDescent="0.25">
      <c r="A4" s="38"/>
      <c r="B4" s="39" t="s">
        <v>12</v>
      </c>
      <c r="C4" s="40"/>
      <c r="D4" s="41" t="s">
        <v>13</v>
      </c>
      <c r="E4" s="42"/>
      <c r="F4" s="43" t="s">
        <v>14</v>
      </c>
      <c r="G4" s="42"/>
      <c r="H4" s="44"/>
      <c r="I4" s="45"/>
      <c r="J4" s="46"/>
      <c r="K4" s="47"/>
    </row>
    <row r="5" spans="1:14" ht="15.75" x14ac:dyDescent="0.25">
      <c r="A5" s="49"/>
      <c r="B5" s="50"/>
      <c r="C5" s="51" t="s">
        <v>15</v>
      </c>
      <c r="D5" s="52" t="s">
        <v>16</v>
      </c>
      <c r="E5" s="53" t="s">
        <v>15</v>
      </c>
      <c r="F5" s="54"/>
      <c r="G5" s="55"/>
      <c r="H5" s="56" t="s">
        <v>15</v>
      </c>
      <c r="I5" s="56" t="s">
        <v>15</v>
      </c>
      <c r="J5" s="57"/>
      <c r="K5" s="58"/>
    </row>
    <row r="6" spans="1:14" ht="15.75" x14ac:dyDescent="0.25">
      <c r="A6" s="59"/>
      <c r="B6" s="60" t="s">
        <v>17</v>
      </c>
      <c r="C6" s="61" t="s">
        <v>18</v>
      </c>
      <c r="D6" s="62" t="s">
        <v>19</v>
      </c>
      <c r="E6" s="63">
        <v>29.2</v>
      </c>
      <c r="F6" s="64">
        <f>IF(E6=0,"NET",$F$2)</f>
        <v>0</v>
      </c>
      <c r="G6" s="65">
        <f>IFERROR(ROUND(E6*F6,2),0)</f>
        <v>0</v>
      </c>
      <c r="H6" s="66">
        <v>5</v>
      </c>
      <c r="I6" s="66">
        <v>20</v>
      </c>
      <c r="J6" s="67"/>
      <c r="K6" s="68">
        <f>IFERROR(J6*G6,0)</f>
        <v>0</v>
      </c>
    </row>
    <row r="7" spans="1:14" ht="15.75" x14ac:dyDescent="0.25">
      <c r="A7" s="59"/>
      <c r="B7" s="60" t="s">
        <v>17</v>
      </c>
      <c r="C7" s="61" t="s">
        <v>20</v>
      </c>
      <c r="D7" s="62" t="s">
        <v>21</v>
      </c>
      <c r="E7" s="63">
        <v>33.26</v>
      </c>
      <c r="F7" s="64">
        <f t="shared" ref="F7:F70" si="0">IF(E7=0,"NET",$F$2)</f>
        <v>0</v>
      </c>
      <c r="G7" s="65">
        <f t="shared" ref="G7:G102" si="1">IFERROR(ROUND(E7*F7,2),0)</f>
        <v>0</v>
      </c>
      <c r="H7" s="66">
        <v>5</v>
      </c>
      <c r="I7" s="66">
        <v>20</v>
      </c>
      <c r="J7" s="67"/>
      <c r="K7" s="68">
        <f t="shared" ref="K7:K11" si="2">IFERROR(J7*G7,0)</f>
        <v>0</v>
      </c>
      <c r="L7"/>
    </row>
    <row r="8" spans="1:14" ht="15.75" x14ac:dyDescent="0.25">
      <c r="A8" s="59"/>
      <c r="B8" s="60" t="s">
        <v>17</v>
      </c>
      <c r="C8" s="61" t="s">
        <v>22</v>
      </c>
      <c r="D8" s="62" t="s">
        <v>23</v>
      </c>
      <c r="E8" s="63">
        <v>40.4</v>
      </c>
      <c r="F8" s="64">
        <f t="shared" si="0"/>
        <v>0</v>
      </c>
      <c r="G8" s="65">
        <f t="shared" si="1"/>
        <v>0</v>
      </c>
      <c r="H8" s="66">
        <v>2</v>
      </c>
      <c r="I8" s="66">
        <v>10</v>
      </c>
      <c r="J8" s="67"/>
      <c r="K8" s="68">
        <f t="shared" si="2"/>
        <v>0</v>
      </c>
    </row>
    <row r="9" spans="1:14" ht="15.75" x14ac:dyDescent="0.25">
      <c r="A9" s="59"/>
      <c r="B9" s="60" t="s">
        <v>17</v>
      </c>
      <c r="C9" s="61" t="s">
        <v>24</v>
      </c>
      <c r="D9" s="62" t="s">
        <v>25</v>
      </c>
      <c r="E9" s="63">
        <v>70.22</v>
      </c>
      <c r="F9" s="64">
        <f t="shared" si="0"/>
        <v>0</v>
      </c>
      <c r="G9" s="65">
        <f t="shared" si="1"/>
        <v>0</v>
      </c>
      <c r="H9" s="66">
        <v>1</v>
      </c>
      <c r="I9" s="66">
        <v>6</v>
      </c>
      <c r="J9" s="67"/>
      <c r="K9" s="68">
        <f t="shared" si="2"/>
        <v>0</v>
      </c>
    </row>
    <row r="10" spans="1:14" ht="15.75" x14ac:dyDescent="0.25">
      <c r="A10" s="59"/>
      <c r="B10" s="60" t="s">
        <v>17</v>
      </c>
      <c r="C10" s="61" t="s">
        <v>26</v>
      </c>
      <c r="D10" s="62" t="s">
        <v>27</v>
      </c>
      <c r="E10" s="63">
        <v>89.73</v>
      </c>
      <c r="F10" s="64">
        <f t="shared" si="0"/>
        <v>0</v>
      </c>
      <c r="G10" s="65">
        <f t="shared" si="1"/>
        <v>0</v>
      </c>
      <c r="H10" s="66">
        <v>1</v>
      </c>
      <c r="I10" s="66">
        <v>4</v>
      </c>
      <c r="J10" s="67"/>
      <c r="K10" s="68">
        <f t="shared" si="2"/>
        <v>0</v>
      </c>
    </row>
    <row r="11" spans="1:14" ht="15.75" x14ac:dyDescent="0.25">
      <c r="A11" s="59"/>
      <c r="B11" s="60" t="s">
        <v>17</v>
      </c>
      <c r="C11" s="61" t="s">
        <v>28</v>
      </c>
      <c r="D11" s="62" t="s">
        <v>29</v>
      </c>
      <c r="E11" s="63">
        <v>133.44</v>
      </c>
      <c r="F11" s="64">
        <f t="shared" si="0"/>
        <v>0</v>
      </c>
      <c r="G11" s="65">
        <f t="shared" si="1"/>
        <v>0</v>
      </c>
      <c r="H11" s="66">
        <v>1</v>
      </c>
      <c r="I11" s="66">
        <v>2</v>
      </c>
      <c r="J11" s="67"/>
      <c r="K11" s="68">
        <f t="shared" si="2"/>
        <v>0</v>
      </c>
    </row>
    <row r="12" spans="1:14" ht="15.75" x14ac:dyDescent="0.25">
      <c r="A12" s="59"/>
      <c r="B12" s="59"/>
      <c r="C12" s="69" t="s">
        <v>15</v>
      </c>
      <c r="D12" s="70" t="s">
        <v>15</v>
      </c>
      <c r="E12" s="71" t="s">
        <v>15</v>
      </c>
      <c r="F12" s="72">
        <f t="shared" si="0"/>
        <v>0</v>
      </c>
      <c r="G12" s="73">
        <f>IFERROR(ROUND(E12*F12,2),0)</f>
        <v>0</v>
      </c>
      <c r="H12" s="74" t="s">
        <v>15</v>
      </c>
      <c r="I12" s="74" t="s">
        <v>15</v>
      </c>
      <c r="J12" s="75"/>
      <c r="K12" s="76"/>
    </row>
    <row r="13" spans="1:14" ht="15.75" x14ac:dyDescent="0.25">
      <c r="A13" s="59"/>
      <c r="B13" s="60" t="s">
        <v>17</v>
      </c>
      <c r="C13" s="61" t="s">
        <v>30</v>
      </c>
      <c r="D13" s="62" t="s">
        <v>31</v>
      </c>
      <c r="E13" s="63">
        <v>254.89</v>
      </c>
      <c r="F13" s="64">
        <f t="shared" si="0"/>
        <v>0</v>
      </c>
      <c r="G13" s="65">
        <f t="shared" ref="G13:G15" si="3">IFERROR(ROUND(E13*F13,2),0)</f>
        <v>0</v>
      </c>
      <c r="H13" s="66">
        <v>1</v>
      </c>
      <c r="I13" s="66">
        <v>5</v>
      </c>
      <c r="J13" s="67"/>
      <c r="K13" s="68">
        <f t="shared" ref="K13:K15" si="4">IFERROR(J13*G13,0)</f>
        <v>0</v>
      </c>
    </row>
    <row r="14" spans="1:14" ht="15.75" x14ac:dyDescent="0.25">
      <c r="A14" s="59"/>
      <c r="B14" s="60" t="s">
        <v>17</v>
      </c>
      <c r="C14" s="61" t="s">
        <v>32</v>
      </c>
      <c r="D14" s="62" t="s">
        <v>33</v>
      </c>
      <c r="E14" s="63">
        <v>355.79</v>
      </c>
      <c r="F14" s="64">
        <f t="shared" si="0"/>
        <v>0</v>
      </c>
      <c r="G14" s="65">
        <f t="shared" si="3"/>
        <v>0</v>
      </c>
      <c r="H14" s="66">
        <v>1</v>
      </c>
      <c r="I14" s="66">
        <v>4</v>
      </c>
      <c r="J14" s="67"/>
      <c r="K14" s="68">
        <f t="shared" si="4"/>
        <v>0</v>
      </c>
    </row>
    <row r="15" spans="1:14" ht="15.75" x14ac:dyDescent="0.25">
      <c r="A15" s="59"/>
      <c r="B15" s="60" t="s">
        <v>17</v>
      </c>
      <c r="C15" s="61" t="s">
        <v>34</v>
      </c>
      <c r="D15" s="62" t="s">
        <v>35</v>
      </c>
      <c r="E15" s="63">
        <v>526.89</v>
      </c>
      <c r="F15" s="64">
        <f t="shared" si="0"/>
        <v>0</v>
      </c>
      <c r="G15" s="65">
        <f t="shared" si="3"/>
        <v>0</v>
      </c>
      <c r="H15" s="66">
        <v>1</v>
      </c>
      <c r="I15" s="66">
        <v>1</v>
      </c>
      <c r="J15" s="67"/>
      <c r="K15" s="68">
        <f t="shared" si="4"/>
        <v>0</v>
      </c>
    </row>
    <row r="16" spans="1:14" ht="15.75" x14ac:dyDescent="0.25">
      <c r="A16" s="49"/>
      <c r="B16" s="50"/>
      <c r="C16" s="51" t="s">
        <v>15</v>
      </c>
      <c r="D16" s="52" t="s">
        <v>36</v>
      </c>
      <c r="E16" s="53" t="s">
        <v>15</v>
      </c>
      <c r="F16" s="54">
        <f t="shared" si="0"/>
        <v>0</v>
      </c>
      <c r="G16" s="55">
        <f t="shared" si="1"/>
        <v>0</v>
      </c>
      <c r="H16" s="56" t="s">
        <v>15</v>
      </c>
      <c r="I16" s="56" t="s">
        <v>15</v>
      </c>
      <c r="J16" s="57"/>
      <c r="K16" s="58"/>
    </row>
    <row r="17" spans="1:11" ht="15.75" x14ac:dyDescent="0.25">
      <c r="A17" s="59"/>
      <c r="B17" s="60" t="s">
        <v>17</v>
      </c>
      <c r="C17" s="61" t="s">
        <v>37</v>
      </c>
      <c r="D17" s="62" t="s">
        <v>38</v>
      </c>
      <c r="E17" s="63">
        <v>29.79</v>
      </c>
      <c r="F17" s="64">
        <f t="shared" si="0"/>
        <v>0</v>
      </c>
      <c r="G17" s="65">
        <f t="shared" si="1"/>
        <v>0</v>
      </c>
      <c r="H17" s="66">
        <v>5</v>
      </c>
      <c r="I17" s="66">
        <v>20</v>
      </c>
      <c r="J17" s="67"/>
      <c r="K17" s="68">
        <f t="shared" ref="K17:K22" si="5">IFERROR(J17*G17,0)</f>
        <v>0</v>
      </c>
    </row>
    <row r="18" spans="1:11" ht="15.75" x14ac:dyDescent="0.25">
      <c r="A18" s="59"/>
      <c r="B18" s="60" t="s">
        <v>17</v>
      </c>
      <c r="C18" s="61" t="s">
        <v>39</v>
      </c>
      <c r="D18" s="62" t="s">
        <v>40</v>
      </c>
      <c r="E18" s="63">
        <v>33.26</v>
      </c>
      <c r="F18" s="64">
        <f t="shared" si="0"/>
        <v>0</v>
      </c>
      <c r="G18" s="65">
        <f t="shared" si="1"/>
        <v>0</v>
      </c>
      <c r="H18" s="66">
        <v>5</v>
      </c>
      <c r="I18" s="66">
        <v>20</v>
      </c>
      <c r="J18" s="67"/>
      <c r="K18" s="68">
        <f t="shared" si="5"/>
        <v>0</v>
      </c>
    </row>
    <row r="19" spans="1:11" ht="15.75" x14ac:dyDescent="0.25">
      <c r="A19" s="59"/>
      <c r="B19" s="60" t="s">
        <v>17</v>
      </c>
      <c r="C19" s="61" t="s">
        <v>41</v>
      </c>
      <c r="D19" s="62" t="s">
        <v>42</v>
      </c>
      <c r="E19" s="63">
        <v>40.4</v>
      </c>
      <c r="F19" s="64">
        <f t="shared" si="0"/>
        <v>0</v>
      </c>
      <c r="G19" s="65">
        <f t="shared" si="1"/>
        <v>0</v>
      </c>
      <c r="H19" s="66">
        <v>2</v>
      </c>
      <c r="I19" s="66">
        <v>10</v>
      </c>
      <c r="J19" s="67"/>
      <c r="K19" s="68">
        <f t="shared" si="5"/>
        <v>0</v>
      </c>
    </row>
    <row r="20" spans="1:11" ht="15.75" x14ac:dyDescent="0.25">
      <c r="A20" s="59"/>
      <c r="B20" s="60" t="s">
        <v>17</v>
      </c>
      <c r="C20" s="61" t="s">
        <v>43</v>
      </c>
      <c r="D20" s="62" t="s">
        <v>44</v>
      </c>
      <c r="E20" s="63">
        <v>70.22</v>
      </c>
      <c r="F20" s="64">
        <f t="shared" si="0"/>
        <v>0</v>
      </c>
      <c r="G20" s="65">
        <f t="shared" si="1"/>
        <v>0</v>
      </c>
      <c r="H20" s="66">
        <v>1</v>
      </c>
      <c r="I20" s="66">
        <v>8</v>
      </c>
      <c r="J20" s="67"/>
      <c r="K20" s="68">
        <f t="shared" si="5"/>
        <v>0</v>
      </c>
    </row>
    <row r="21" spans="1:11" ht="15.75" x14ac:dyDescent="0.25">
      <c r="A21" s="59"/>
      <c r="B21" s="60" t="s">
        <v>17</v>
      </c>
      <c r="C21" s="61" t="s">
        <v>45</v>
      </c>
      <c r="D21" s="62" t="s">
        <v>46</v>
      </c>
      <c r="E21" s="63">
        <v>89.73</v>
      </c>
      <c r="F21" s="64">
        <f t="shared" si="0"/>
        <v>0</v>
      </c>
      <c r="G21" s="65">
        <f t="shared" si="1"/>
        <v>0</v>
      </c>
      <c r="H21" s="66">
        <v>1</v>
      </c>
      <c r="I21" s="66">
        <v>6</v>
      </c>
      <c r="J21" s="67"/>
      <c r="K21" s="68">
        <f t="shared" si="5"/>
        <v>0</v>
      </c>
    </row>
    <row r="22" spans="1:11" ht="15.75" x14ac:dyDescent="0.25">
      <c r="A22" s="59"/>
      <c r="B22" s="60" t="s">
        <v>17</v>
      </c>
      <c r="C22" s="61" t="s">
        <v>47</v>
      </c>
      <c r="D22" s="62" t="s">
        <v>48</v>
      </c>
      <c r="E22" s="63">
        <v>133.44</v>
      </c>
      <c r="F22" s="64">
        <f t="shared" si="0"/>
        <v>0</v>
      </c>
      <c r="G22" s="65">
        <f t="shared" si="1"/>
        <v>0</v>
      </c>
      <c r="H22" s="66">
        <v>1</v>
      </c>
      <c r="I22" s="66">
        <v>2</v>
      </c>
      <c r="J22" s="67"/>
      <c r="K22" s="68">
        <f t="shared" si="5"/>
        <v>0</v>
      </c>
    </row>
    <row r="23" spans="1:11" ht="15.75" x14ac:dyDescent="0.25">
      <c r="A23" s="59"/>
      <c r="B23" s="59"/>
      <c r="C23" s="69" t="s">
        <v>15</v>
      </c>
      <c r="D23" s="70" t="s">
        <v>15</v>
      </c>
      <c r="E23" s="71" t="s">
        <v>15</v>
      </c>
      <c r="F23" s="72">
        <f t="shared" si="0"/>
        <v>0</v>
      </c>
      <c r="G23" s="73">
        <f>IFERROR(ROUND(E23*F23,2),0)</f>
        <v>0</v>
      </c>
      <c r="H23" s="74" t="s">
        <v>15</v>
      </c>
      <c r="I23" s="74" t="s">
        <v>15</v>
      </c>
      <c r="J23" s="75"/>
      <c r="K23" s="76"/>
    </row>
    <row r="24" spans="1:11" ht="15.75" x14ac:dyDescent="0.25">
      <c r="A24" s="59"/>
      <c r="B24" s="60" t="s">
        <v>17</v>
      </c>
      <c r="C24" s="61" t="s">
        <v>49</v>
      </c>
      <c r="D24" s="62" t="s">
        <v>50</v>
      </c>
      <c r="E24" s="63">
        <v>254.51</v>
      </c>
      <c r="F24" s="64">
        <f t="shared" si="0"/>
        <v>0</v>
      </c>
      <c r="G24" s="65">
        <f t="shared" ref="G24:G26" si="6">IFERROR(ROUND(E24*F24,2),0)</f>
        <v>0</v>
      </c>
      <c r="H24" s="66">
        <v>1</v>
      </c>
      <c r="I24" s="66">
        <v>5</v>
      </c>
      <c r="J24" s="67"/>
      <c r="K24" s="68">
        <f t="shared" ref="K24:K26" si="7">IFERROR(J24*G24,0)</f>
        <v>0</v>
      </c>
    </row>
    <row r="25" spans="1:11" ht="15.75" x14ac:dyDescent="0.25">
      <c r="A25" s="59"/>
      <c r="B25" s="60" t="s">
        <v>17</v>
      </c>
      <c r="C25" s="61" t="s">
        <v>51</v>
      </c>
      <c r="D25" s="62" t="s">
        <v>52</v>
      </c>
      <c r="E25" s="63">
        <v>360</v>
      </c>
      <c r="F25" s="64">
        <f t="shared" si="0"/>
        <v>0</v>
      </c>
      <c r="G25" s="65">
        <f t="shared" si="6"/>
        <v>0</v>
      </c>
      <c r="H25" s="66">
        <v>1</v>
      </c>
      <c r="I25" s="66">
        <v>4</v>
      </c>
      <c r="J25" s="67"/>
      <c r="K25" s="68">
        <f t="shared" si="7"/>
        <v>0</v>
      </c>
    </row>
    <row r="26" spans="1:11" ht="15.75" x14ac:dyDescent="0.25">
      <c r="A26" s="59"/>
      <c r="B26" s="60" t="s">
        <v>17</v>
      </c>
      <c r="C26" s="61" t="s">
        <v>53</v>
      </c>
      <c r="D26" s="62" t="s">
        <v>54</v>
      </c>
      <c r="E26" s="63">
        <v>542.20000000000005</v>
      </c>
      <c r="F26" s="64">
        <f t="shared" si="0"/>
        <v>0</v>
      </c>
      <c r="G26" s="65">
        <f t="shared" si="6"/>
        <v>0</v>
      </c>
      <c r="H26" s="66">
        <v>1</v>
      </c>
      <c r="I26" s="66">
        <v>1</v>
      </c>
      <c r="J26" s="67"/>
      <c r="K26" s="68">
        <f t="shared" si="7"/>
        <v>0</v>
      </c>
    </row>
    <row r="27" spans="1:11" ht="15.75" x14ac:dyDescent="0.25">
      <c r="A27" s="49"/>
      <c r="B27" s="77"/>
      <c r="C27" s="51" t="s">
        <v>15</v>
      </c>
      <c r="D27" s="52" t="s">
        <v>55</v>
      </c>
      <c r="E27" s="53" t="s">
        <v>15</v>
      </c>
      <c r="F27" s="54">
        <f t="shared" si="0"/>
        <v>0</v>
      </c>
      <c r="G27" s="55">
        <f t="shared" si="1"/>
        <v>0</v>
      </c>
      <c r="H27" s="56" t="s">
        <v>15</v>
      </c>
      <c r="I27" s="56" t="s">
        <v>15</v>
      </c>
      <c r="J27" s="57"/>
      <c r="K27" s="58"/>
    </row>
    <row r="28" spans="1:11" ht="15.75" x14ac:dyDescent="0.25">
      <c r="A28" s="59"/>
      <c r="B28" s="60" t="s">
        <v>17</v>
      </c>
      <c r="C28" s="61" t="s">
        <v>56</v>
      </c>
      <c r="D28" s="62" t="s">
        <v>57</v>
      </c>
      <c r="E28" s="63">
        <v>30.46</v>
      </c>
      <c r="F28" s="64">
        <f t="shared" si="0"/>
        <v>0</v>
      </c>
      <c r="G28" s="65">
        <f t="shared" si="1"/>
        <v>0</v>
      </c>
      <c r="H28" s="66">
        <v>5</v>
      </c>
      <c r="I28" s="66">
        <v>20</v>
      </c>
      <c r="J28" s="67"/>
      <c r="K28" s="68">
        <f t="shared" ref="K28:K44" si="8">IFERROR(J28*G28,0)</f>
        <v>0</v>
      </c>
    </row>
    <row r="29" spans="1:11" ht="15.75" x14ac:dyDescent="0.25">
      <c r="A29" s="59"/>
      <c r="B29" s="60" t="s">
        <v>17</v>
      </c>
      <c r="C29" s="61" t="s">
        <v>58</v>
      </c>
      <c r="D29" s="62" t="s">
        <v>59</v>
      </c>
      <c r="E29" s="63">
        <v>36.799999999999997</v>
      </c>
      <c r="F29" s="64">
        <f t="shared" si="0"/>
        <v>0</v>
      </c>
      <c r="G29" s="65">
        <f t="shared" si="1"/>
        <v>0</v>
      </c>
      <c r="H29" s="66">
        <v>5</v>
      </c>
      <c r="I29" s="66">
        <v>20</v>
      </c>
      <c r="J29" s="67"/>
      <c r="K29" s="68">
        <f t="shared" si="8"/>
        <v>0</v>
      </c>
    </row>
    <row r="30" spans="1:11" ht="15.75" x14ac:dyDescent="0.25">
      <c r="A30" s="59"/>
      <c r="B30" s="60" t="s">
        <v>17</v>
      </c>
      <c r="C30" s="61" t="s">
        <v>60</v>
      </c>
      <c r="D30" s="62" t="s">
        <v>61</v>
      </c>
      <c r="E30" s="63">
        <v>45.97</v>
      </c>
      <c r="F30" s="64">
        <f t="shared" si="0"/>
        <v>0</v>
      </c>
      <c r="G30" s="65">
        <f t="shared" si="1"/>
        <v>0</v>
      </c>
      <c r="H30" s="66">
        <v>2</v>
      </c>
      <c r="I30" s="66">
        <v>10</v>
      </c>
      <c r="J30" s="67"/>
      <c r="K30" s="68">
        <f t="shared" si="8"/>
        <v>0</v>
      </c>
    </row>
    <row r="31" spans="1:11" ht="15.75" x14ac:dyDescent="0.25">
      <c r="A31" s="59"/>
      <c r="B31" s="60" t="s">
        <v>17</v>
      </c>
      <c r="C31" s="61" t="s">
        <v>62</v>
      </c>
      <c r="D31" s="62" t="s">
        <v>63</v>
      </c>
      <c r="E31" s="63">
        <v>80.989999999999995</v>
      </c>
      <c r="F31" s="64">
        <f t="shared" si="0"/>
        <v>0</v>
      </c>
      <c r="G31" s="65">
        <f t="shared" si="1"/>
        <v>0</v>
      </c>
      <c r="H31" s="66">
        <v>1</v>
      </c>
      <c r="I31" s="66">
        <v>10</v>
      </c>
      <c r="J31" s="67"/>
      <c r="K31" s="68">
        <f t="shared" si="8"/>
        <v>0</v>
      </c>
    </row>
    <row r="32" spans="1:11" ht="15.75" x14ac:dyDescent="0.25">
      <c r="A32" s="59"/>
      <c r="B32" s="60" t="s">
        <v>17</v>
      </c>
      <c r="C32" s="61" t="s">
        <v>64</v>
      </c>
      <c r="D32" s="62" t="s">
        <v>65</v>
      </c>
      <c r="E32" s="63">
        <v>101.6</v>
      </c>
      <c r="F32" s="64">
        <f t="shared" si="0"/>
        <v>0</v>
      </c>
      <c r="G32" s="65">
        <f t="shared" si="1"/>
        <v>0</v>
      </c>
      <c r="H32" s="66">
        <v>1</v>
      </c>
      <c r="I32" s="66">
        <v>4</v>
      </c>
      <c r="J32" s="67"/>
      <c r="K32" s="68">
        <f t="shared" si="8"/>
        <v>0</v>
      </c>
    </row>
    <row r="33" spans="1:11" ht="15.75" x14ac:dyDescent="0.25">
      <c r="A33" s="59"/>
      <c r="B33" s="60" t="s">
        <v>17</v>
      </c>
      <c r="C33" s="61" t="s">
        <v>66</v>
      </c>
      <c r="D33" s="62" t="s">
        <v>67</v>
      </c>
      <c r="E33" s="63">
        <v>144.24</v>
      </c>
      <c r="F33" s="64">
        <f t="shared" si="0"/>
        <v>0</v>
      </c>
      <c r="G33" s="65">
        <f t="shared" si="1"/>
        <v>0</v>
      </c>
      <c r="H33" s="66">
        <v>1</v>
      </c>
      <c r="I33" s="66">
        <v>2</v>
      </c>
      <c r="J33" s="67"/>
      <c r="K33" s="68">
        <f t="shared" si="8"/>
        <v>0</v>
      </c>
    </row>
    <row r="34" spans="1:11" ht="15.75" x14ac:dyDescent="0.25">
      <c r="A34" s="59"/>
      <c r="B34" s="59"/>
      <c r="C34" s="69" t="s">
        <v>15</v>
      </c>
      <c r="D34" s="70" t="s">
        <v>15</v>
      </c>
      <c r="E34" s="71" t="s">
        <v>15</v>
      </c>
      <c r="F34" s="72">
        <f t="shared" si="0"/>
        <v>0</v>
      </c>
      <c r="G34" s="73">
        <f>IFERROR(ROUND(E34*F34,2),0)</f>
        <v>0</v>
      </c>
      <c r="H34" s="74" t="s">
        <v>15</v>
      </c>
      <c r="I34" s="74" t="s">
        <v>15</v>
      </c>
      <c r="J34" s="75"/>
      <c r="K34" s="76"/>
    </row>
    <row r="35" spans="1:11" ht="15.75" x14ac:dyDescent="0.25">
      <c r="A35" s="59"/>
      <c r="B35" s="60" t="s">
        <v>17</v>
      </c>
      <c r="C35" s="61" t="s">
        <v>68</v>
      </c>
      <c r="D35" s="62" t="s">
        <v>69</v>
      </c>
      <c r="E35" s="63">
        <v>209.28</v>
      </c>
      <c r="F35" s="64">
        <f t="shared" si="0"/>
        <v>0</v>
      </c>
      <c r="G35" s="65">
        <f t="shared" ref="G35:G37" si="9">IFERROR(ROUND(E35*F35,2),0)</f>
        <v>0</v>
      </c>
      <c r="H35" s="66">
        <v>1</v>
      </c>
      <c r="I35" s="66">
        <v>8</v>
      </c>
      <c r="J35" s="67"/>
      <c r="K35" s="68">
        <f t="shared" ref="K35:K37" si="10">IFERROR(J35*G35,0)</f>
        <v>0</v>
      </c>
    </row>
    <row r="36" spans="1:11" ht="15.75" x14ac:dyDescent="0.25">
      <c r="A36" s="59"/>
      <c r="B36" s="60" t="s">
        <v>17</v>
      </c>
      <c r="C36" s="61" t="s">
        <v>70</v>
      </c>
      <c r="D36" s="62" t="s">
        <v>71</v>
      </c>
      <c r="E36" s="63">
        <v>303.77</v>
      </c>
      <c r="F36" s="64">
        <f t="shared" si="0"/>
        <v>0</v>
      </c>
      <c r="G36" s="65">
        <f t="shared" si="9"/>
        <v>0</v>
      </c>
      <c r="H36" s="66">
        <v>1</v>
      </c>
      <c r="I36" s="66">
        <v>5</v>
      </c>
      <c r="J36" s="67"/>
      <c r="K36" s="68">
        <f t="shared" si="10"/>
        <v>0</v>
      </c>
    </row>
    <row r="37" spans="1:11" ht="15.75" x14ac:dyDescent="0.25">
      <c r="A37" s="59"/>
      <c r="B37" s="60" t="s">
        <v>17</v>
      </c>
      <c r="C37" s="61" t="s">
        <v>72</v>
      </c>
      <c r="D37" s="62" t="s">
        <v>73</v>
      </c>
      <c r="E37" s="63">
        <v>444.9</v>
      </c>
      <c r="F37" s="64">
        <f t="shared" si="0"/>
        <v>0</v>
      </c>
      <c r="G37" s="65">
        <f t="shared" si="9"/>
        <v>0</v>
      </c>
      <c r="H37" s="66">
        <v>1</v>
      </c>
      <c r="I37" s="66">
        <v>2</v>
      </c>
      <c r="J37" s="67"/>
      <c r="K37" s="68">
        <f t="shared" si="10"/>
        <v>0</v>
      </c>
    </row>
    <row r="38" spans="1:11" ht="15.75" x14ac:dyDescent="0.25">
      <c r="A38" s="49"/>
      <c r="B38" s="50"/>
      <c r="C38" s="51" t="s">
        <v>15</v>
      </c>
      <c r="D38" s="52" t="s">
        <v>74</v>
      </c>
      <c r="E38" s="53" t="s">
        <v>15</v>
      </c>
      <c r="F38" s="54">
        <f t="shared" si="0"/>
        <v>0</v>
      </c>
      <c r="G38" s="55">
        <f t="shared" si="1"/>
        <v>0</v>
      </c>
      <c r="H38" s="56" t="s">
        <v>15</v>
      </c>
      <c r="I38" s="56" t="s">
        <v>15</v>
      </c>
      <c r="J38" s="57"/>
      <c r="K38" s="58"/>
    </row>
    <row r="39" spans="1:11" ht="15.75" x14ac:dyDescent="0.25">
      <c r="A39" s="59"/>
      <c r="B39" s="60" t="s">
        <v>17</v>
      </c>
      <c r="C39" s="61" t="s">
        <v>75</v>
      </c>
      <c r="D39" s="62" t="s">
        <v>76</v>
      </c>
      <c r="E39" s="63">
        <v>30.46</v>
      </c>
      <c r="F39" s="64">
        <f t="shared" si="0"/>
        <v>0</v>
      </c>
      <c r="G39" s="65">
        <f t="shared" si="1"/>
        <v>0</v>
      </c>
      <c r="H39" s="66">
        <v>5</v>
      </c>
      <c r="I39" s="66">
        <v>20</v>
      </c>
      <c r="J39" s="67"/>
      <c r="K39" s="68">
        <f t="shared" si="8"/>
        <v>0</v>
      </c>
    </row>
    <row r="40" spans="1:11" ht="15.75" x14ac:dyDescent="0.25">
      <c r="A40" s="59"/>
      <c r="B40" s="60" t="s">
        <v>17</v>
      </c>
      <c r="C40" s="61" t="s">
        <v>77</v>
      </c>
      <c r="D40" s="62" t="s">
        <v>78</v>
      </c>
      <c r="E40" s="63">
        <v>36.799999999999997</v>
      </c>
      <c r="F40" s="64">
        <f t="shared" si="0"/>
        <v>0</v>
      </c>
      <c r="G40" s="65">
        <f t="shared" si="1"/>
        <v>0</v>
      </c>
      <c r="H40" s="66">
        <v>5</v>
      </c>
      <c r="I40" s="66">
        <v>20</v>
      </c>
      <c r="J40" s="67"/>
      <c r="K40" s="68">
        <f t="shared" si="8"/>
        <v>0</v>
      </c>
    </row>
    <row r="41" spans="1:11" ht="15.75" x14ac:dyDescent="0.25">
      <c r="A41" s="59"/>
      <c r="B41" s="60" t="s">
        <v>17</v>
      </c>
      <c r="C41" s="61" t="s">
        <v>79</v>
      </c>
      <c r="D41" s="62" t="s">
        <v>80</v>
      </c>
      <c r="E41" s="63">
        <v>45.97</v>
      </c>
      <c r="F41" s="64">
        <f t="shared" si="0"/>
        <v>0</v>
      </c>
      <c r="G41" s="65">
        <f t="shared" si="1"/>
        <v>0</v>
      </c>
      <c r="H41" s="66">
        <v>2</v>
      </c>
      <c r="I41" s="66">
        <v>10</v>
      </c>
      <c r="J41" s="67"/>
      <c r="K41" s="68">
        <f t="shared" si="8"/>
        <v>0</v>
      </c>
    </row>
    <row r="42" spans="1:11" ht="15.75" x14ac:dyDescent="0.25">
      <c r="A42" s="59"/>
      <c r="B42" s="60" t="s">
        <v>17</v>
      </c>
      <c r="C42" s="61" t="s">
        <v>81</v>
      </c>
      <c r="D42" s="62" t="s">
        <v>82</v>
      </c>
      <c r="E42" s="63">
        <v>80.989999999999995</v>
      </c>
      <c r="F42" s="64">
        <f t="shared" si="0"/>
        <v>0</v>
      </c>
      <c r="G42" s="65">
        <f t="shared" si="1"/>
        <v>0</v>
      </c>
      <c r="H42" s="66">
        <v>1</v>
      </c>
      <c r="I42" s="66">
        <v>12</v>
      </c>
      <c r="J42" s="67"/>
      <c r="K42" s="68">
        <f t="shared" si="8"/>
        <v>0</v>
      </c>
    </row>
    <row r="43" spans="1:11" ht="15.75" x14ac:dyDescent="0.25">
      <c r="A43" s="59"/>
      <c r="B43" s="60" t="s">
        <v>17</v>
      </c>
      <c r="C43" s="61" t="s">
        <v>83</v>
      </c>
      <c r="D43" s="62" t="s">
        <v>84</v>
      </c>
      <c r="E43" s="63">
        <v>101.6</v>
      </c>
      <c r="F43" s="64">
        <f t="shared" si="0"/>
        <v>0</v>
      </c>
      <c r="G43" s="65">
        <f t="shared" si="1"/>
        <v>0</v>
      </c>
      <c r="H43" s="66">
        <v>1</v>
      </c>
      <c r="I43" s="66">
        <v>8</v>
      </c>
      <c r="J43" s="67"/>
      <c r="K43" s="68">
        <f t="shared" si="8"/>
        <v>0</v>
      </c>
    </row>
    <row r="44" spans="1:11" ht="15.75" x14ac:dyDescent="0.25">
      <c r="A44" s="59"/>
      <c r="B44" s="60" t="s">
        <v>17</v>
      </c>
      <c r="C44" s="78" t="s">
        <v>85</v>
      </c>
      <c r="D44" s="79" t="s">
        <v>86</v>
      </c>
      <c r="E44" s="80">
        <v>144.24</v>
      </c>
      <c r="F44" s="81">
        <f t="shared" si="0"/>
        <v>0</v>
      </c>
      <c r="G44" s="65">
        <f t="shared" si="1"/>
        <v>0</v>
      </c>
      <c r="H44" s="82">
        <v>1</v>
      </c>
      <c r="I44" s="82">
        <v>2</v>
      </c>
      <c r="J44" s="83"/>
      <c r="K44" s="68">
        <f t="shared" si="8"/>
        <v>0</v>
      </c>
    </row>
    <row r="45" spans="1:11" ht="15.75" x14ac:dyDescent="0.25">
      <c r="A45" s="59"/>
      <c r="B45" s="59"/>
      <c r="C45" s="69" t="s">
        <v>15</v>
      </c>
      <c r="D45" s="70" t="s">
        <v>15</v>
      </c>
      <c r="E45" s="71" t="s">
        <v>15</v>
      </c>
      <c r="F45" s="72">
        <f t="shared" si="0"/>
        <v>0</v>
      </c>
      <c r="G45" s="73">
        <f>IFERROR(ROUND(E45*F45,2),0)</f>
        <v>0</v>
      </c>
      <c r="H45" s="74" t="s">
        <v>15</v>
      </c>
      <c r="I45" s="74" t="s">
        <v>15</v>
      </c>
      <c r="J45" s="75"/>
      <c r="K45" s="76"/>
    </row>
    <row r="46" spans="1:11" ht="15.75" x14ac:dyDescent="0.25">
      <c r="A46" s="59"/>
      <c r="B46" s="60" t="s">
        <v>17</v>
      </c>
      <c r="C46" s="78" t="s">
        <v>87</v>
      </c>
      <c r="D46" s="79" t="s">
        <v>88</v>
      </c>
      <c r="E46" s="80">
        <v>215.03</v>
      </c>
      <c r="F46" s="81">
        <f t="shared" si="0"/>
        <v>0</v>
      </c>
      <c r="G46" s="65">
        <f t="shared" ref="G46:G48" si="11">IFERROR(ROUND(E46*F46,2),0)</f>
        <v>0</v>
      </c>
      <c r="H46" s="82">
        <v>1</v>
      </c>
      <c r="I46" s="82">
        <v>8</v>
      </c>
      <c r="J46" s="83"/>
      <c r="K46" s="68">
        <f t="shared" ref="K46:K48" si="12">IFERROR(J46*G46,0)</f>
        <v>0</v>
      </c>
    </row>
    <row r="47" spans="1:11" ht="15.75" x14ac:dyDescent="0.25">
      <c r="A47" s="59"/>
      <c r="B47" s="60" t="s">
        <v>17</v>
      </c>
      <c r="C47" s="78" t="s">
        <v>89</v>
      </c>
      <c r="D47" s="79" t="s">
        <v>90</v>
      </c>
      <c r="E47" s="80">
        <v>303.08999999999997</v>
      </c>
      <c r="F47" s="81">
        <f t="shared" si="0"/>
        <v>0</v>
      </c>
      <c r="G47" s="65">
        <f t="shared" si="11"/>
        <v>0</v>
      </c>
      <c r="H47" s="82">
        <v>1</v>
      </c>
      <c r="I47" s="82">
        <v>6</v>
      </c>
      <c r="J47" s="83"/>
      <c r="K47" s="68">
        <f t="shared" si="12"/>
        <v>0</v>
      </c>
    </row>
    <row r="48" spans="1:11" ht="15.75" x14ac:dyDescent="0.25">
      <c r="A48" s="59"/>
      <c r="B48" s="60" t="s">
        <v>17</v>
      </c>
      <c r="C48" s="78" t="s">
        <v>91</v>
      </c>
      <c r="D48" s="79" t="s">
        <v>92</v>
      </c>
      <c r="E48" s="80">
        <v>451.37</v>
      </c>
      <c r="F48" s="81">
        <f t="shared" si="0"/>
        <v>0</v>
      </c>
      <c r="G48" s="65">
        <f t="shared" si="11"/>
        <v>0</v>
      </c>
      <c r="H48" s="82">
        <v>1</v>
      </c>
      <c r="I48" s="82">
        <v>2</v>
      </c>
      <c r="J48" s="83"/>
      <c r="K48" s="68">
        <f t="shared" si="12"/>
        <v>0</v>
      </c>
    </row>
    <row r="49" spans="1:11" ht="15.75" x14ac:dyDescent="0.25">
      <c r="A49" s="49"/>
      <c r="B49" s="77"/>
      <c r="C49" s="51"/>
      <c r="D49" s="52" t="s">
        <v>93</v>
      </c>
      <c r="E49" s="53" t="s">
        <v>15</v>
      </c>
      <c r="F49" s="54">
        <f t="shared" si="0"/>
        <v>0</v>
      </c>
      <c r="G49" s="55">
        <f t="shared" si="1"/>
        <v>0</v>
      </c>
      <c r="H49" s="56" t="s">
        <v>15</v>
      </c>
      <c r="I49" s="56" t="s">
        <v>15</v>
      </c>
      <c r="J49" s="57"/>
      <c r="K49" s="58"/>
    </row>
    <row r="50" spans="1:11" ht="15.75" x14ac:dyDescent="0.25">
      <c r="A50" s="59"/>
      <c r="B50" s="60" t="s">
        <v>17</v>
      </c>
      <c r="C50" s="61" t="s">
        <v>94</v>
      </c>
      <c r="D50" s="62" t="s">
        <v>95</v>
      </c>
      <c r="E50" s="63">
        <v>26.94</v>
      </c>
      <c r="F50" s="64">
        <f t="shared" si="0"/>
        <v>0</v>
      </c>
      <c r="G50" s="65">
        <f t="shared" si="1"/>
        <v>0</v>
      </c>
      <c r="H50" s="66">
        <v>5</v>
      </c>
      <c r="I50" s="66">
        <v>30</v>
      </c>
      <c r="J50" s="67"/>
      <c r="K50" s="68">
        <f t="shared" ref="K50:K55" si="13">IFERROR(J50*G50,0)</f>
        <v>0</v>
      </c>
    </row>
    <row r="51" spans="1:11" ht="15.75" x14ac:dyDescent="0.25">
      <c r="A51" s="59"/>
      <c r="B51" s="60" t="s">
        <v>17</v>
      </c>
      <c r="C51" s="61" t="s">
        <v>96</v>
      </c>
      <c r="D51" s="62" t="s">
        <v>97</v>
      </c>
      <c r="E51" s="63">
        <v>30.92</v>
      </c>
      <c r="F51" s="64">
        <f t="shared" si="0"/>
        <v>0</v>
      </c>
      <c r="G51" s="65">
        <f t="shared" si="1"/>
        <v>0</v>
      </c>
      <c r="H51" s="66">
        <v>5</v>
      </c>
      <c r="I51" s="66">
        <v>30</v>
      </c>
      <c r="J51" s="67"/>
      <c r="K51" s="68">
        <f t="shared" si="13"/>
        <v>0</v>
      </c>
    </row>
    <row r="52" spans="1:11" ht="15.75" x14ac:dyDescent="0.25">
      <c r="A52" s="59"/>
      <c r="B52" s="60" t="s">
        <v>17</v>
      </c>
      <c r="C52" s="61" t="s">
        <v>98</v>
      </c>
      <c r="D52" s="62" t="s">
        <v>99</v>
      </c>
      <c r="E52" s="63">
        <v>45.7</v>
      </c>
      <c r="F52" s="64">
        <f t="shared" si="0"/>
        <v>0</v>
      </c>
      <c r="G52" s="65">
        <f t="shared" si="1"/>
        <v>0</v>
      </c>
      <c r="H52" s="66">
        <v>2</v>
      </c>
      <c r="I52" s="66">
        <v>20</v>
      </c>
      <c r="J52" s="67"/>
      <c r="K52" s="68">
        <f t="shared" si="13"/>
        <v>0</v>
      </c>
    </row>
    <row r="53" spans="1:11" ht="15.75" x14ac:dyDescent="0.25">
      <c r="A53" s="59"/>
      <c r="B53" s="60" t="s">
        <v>17</v>
      </c>
      <c r="C53" s="61" t="s">
        <v>100</v>
      </c>
      <c r="D53" s="62" t="s">
        <v>101</v>
      </c>
      <c r="E53" s="63">
        <v>58.66</v>
      </c>
      <c r="F53" s="64">
        <f t="shared" si="0"/>
        <v>0</v>
      </c>
      <c r="G53" s="65">
        <f t="shared" si="1"/>
        <v>0</v>
      </c>
      <c r="H53" s="66">
        <v>1</v>
      </c>
      <c r="I53" s="66">
        <v>10</v>
      </c>
      <c r="J53" s="67"/>
      <c r="K53" s="68">
        <f t="shared" si="13"/>
        <v>0</v>
      </c>
    </row>
    <row r="54" spans="1:11" ht="15.75" x14ac:dyDescent="0.25">
      <c r="A54" s="59"/>
      <c r="B54" s="60" t="s">
        <v>17</v>
      </c>
      <c r="C54" s="61" t="s">
        <v>102</v>
      </c>
      <c r="D54" s="62" t="s">
        <v>103</v>
      </c>
      <c r="E54" s="63">
        <v>79.23</v>
      </c>
      <c r="F54" s="64">
        <f t="shared" si="0"/>
        <v>0</v>
      </c>
      <c r="G54" s="65">
        <f t="shared" si="1"/>
        <v>0</v>
      </c>
      <c r="H54" s="66">
        <v>1</v>
      </c>
      <c r="I54" s="66">
        <v>10</v>
      </c>
      <c r="J54" s="67"/>
      <c r="K54" s="68">
        <f t="shared" si="13"/>
        <v>0</v>
      </c>
    </row>
    <row r="55" spans="1:11" ht="15.75" x14ac:dyDescent="0.25">
      <c r="A55" s="59"/>
      <c r="B55" s="60" t="s">
        <v>17</v>
      </c>
      <c r="C55" s="78" t="s">
        <v>104</v>
      </c>
      <c r="D55" s="79" t="s">
        <v>105</v>
      </c>
      <c r="E55" s="80">
        <v>115.09</v>
      </c>
      <c r="F55" s="81">
        <f t="shared" si="0"/>
        <v>0</v>
      </c>
      <c r="G55" s="65">
        <f t="shared" si="1"/>
        <v>0</v>
      </c>
      <c r="H55" s="82">
        <v>1</v>
      </c>
      <c r="I55" s="82">
        <v>6</v>
      </c>
      <c r="J55" s="83"/>
      <c r="K55" s="68">
        <f t="shared" si="13"/>
        <v>0</v>
      </c>
    </row>
    <row r="56" spans="1:11" ht="15.75" x14ac:dyDescent="0.25">
      <c r="A56" s="59"/>
      <c r="B56" s="59"/>
      <c r="C56" s="69" t="s">
        <v>15</v>
      </c>
      <c r="D56" s="70"/>
      <c r="E56" s="71" t="s">
        <v>15</v>
      </c>
      <c r="F56" s="72">
        <f t="shared" si="0"/>
        <v>0</v>
      </c>
      <c r="G56" s="73">
        <f t="shared" si="1"/>
        <v>0</v>
      </c>
      <c r="H56" s="74" t="s">
        <v>15</v>
      </c>
      <c r="I56" s="74" t="s">
        <v>15</v>
      </c>
      <c r="J56" s="75"/>
      <c r="K56" s="84"/>
    </row>
    <row r="57" spans="1:11" ht="15.75" x14ac:dyDescent="0.25">
      <c r="A57" s="59"/>
      <c r="B57" s="60" t="s">
        <v>17</v>
      </c>
      <c r="C57" s="78" t="s">
        <v>106</v>
      </c>
      <c r="D57" s="79" t="s">
        <v>107</v>
      </c>
      <c r="E57" s="80">
        <v>146.87</v>
      </c>
      <c r="F57" s="81">
        <f t="shared" si="0"/>
        <v>0</v>
      </c>
      <c r="G57" s="65">
        <f t="shared" si="1"/>
        <v>0</v>
      </c>
      <c r="H57" s="82">
        <v>1</v>
      </c>
      <c r="I57" s="82">
        <v>16</v>
      </c>
      <c r="J57" s="83"/>
      <c r="K57" s="68">
        <f t="shared" ref="K57:K59" si="14">IFERROR(J57*G57,0)</f>
        <v>0</v>
      </c>
    </row>
    <row r="58" spans="1:11" ht="15.75" x14ac:dyDescent="0.25">
      <c r="A58" s="59"/>
      <c r="B58" s="60" t="s">
        <v>17</v>
      </c>
      <c r="C58" s="78" t="s">
        <v>108</v>
      </c>
      <c r="D58" s="79" t="s">
        <v>109</v>
      </c>
      <c r="E58" s="80">
        <v>202.39</v>
      </c>
      <c r="F58" s="81">
        <f t="shared" si="0"/>
        <v>0</v>
      </c>
      <c r="G58" s="65">
        <f t="shared" si="1"/>
        <v>0</v>
      </c>
      <c r="H58" s="82">
        <v>1</v>
      </c>
      <c r="I58" s="82">
        <v>8</v>
      </c>
      <c r="J58" s="83"/>
      <c r="K58" s="68">
        <f t="shared" si="14"/>
        <v>0</v>
      </c>
    </row>
    <row r="59" spans="1:11" ht="15.75" x14ac:dyDescent="0.25">
      <c r="A59" s="59"/>
      <c r="B59" s="60" t="s">
        <v>17</v>
      </c>
      <c r="C59" s="78" t="s">
        <v>110</v>
      </c>
      <c r="D59" s="79" t="s">
        <v>111</v>
      </c>
      <c r="E59" s="80">
        <v>294.14</v>
      </c>
      <c r="F59" s="81">
        <f t="shared" si="0"/>
        <v>0</v>
      </c>
      <c r="G59" s="65">
        <f t="shared" si="1"/>
        <v>0</v>
      </c>
      <c r="H59" s="82">
        <v>1</v>
      </c>
      <c r="I59" s="82">
        <v>4</v>
      </c>
      <c r="J59" s="83"/>
      <c r="K59" s="68">
        <f t="shared" si="14"/>
        <v>0</v>
      </c>
    </row>
    <row r="60" spans="1:11" ht="15.75" x14ac:dyDescent="0.25">
      <c r="A60" s="85"/>
      <c r="B60" s="50"/>
      <c r="C60" s="86" t="s">
        <v>15</v>
      </c>
      <c r="D60" s="87" t="s">
        <v>112</v>
      </c>
      <c r="E60" s="88" t="s">
        <v>15</v>
      </c>
      <c r="F60" s="89">
        <f t="shared" si="0"/>
        <v>0</v>
      </c>
      <c r="G60" s="90">
        <f t="shared" si="1"/>
        <v>0</v>
      </c>
      <c r="H60" s="91" t="s">
        <v>15</v>
      </c>
      <c r="I60" s="91" t="s">
        <v>15</v>
      </c>
      <c r="J60" s="92"/>
      <c r="K60" s="93"/>
    </row>
    <row r="61" spans="1:11" ht="15.75" x14ac:dyDescent="0.25">
      <c r="A61" s="59"/>
      <c r="B61" s="60" t="s">
        <v>17</v>
      </c>
      <c r="C61" s="61" t="s">
        <v>113</v>
      </c>
      <c r="D61" s="62" t="s">
        <v>114</v>
      </c>
      <c r="E61" s="63">
        <v>32.82</v>
      </c>
      <c r="F61" s="64">
        <f t="shared" si="0"/>
        <v>0</v>
      </c>
      <c r="G61" s="65">
        <f t="shared" si="1"/>
        <v>0</v>
      </c>
      <c r="H61" s="66">
        <v>5</v>
      </c>
      <c r="I61" s="66">
        <v>30</v>
      </c>
      <c r="J61" s="67"/>
      <c r="K61" s="68">
        <f t="shared" ref="K61:K66" si="15">IFERROR(J61*G61,0)</f>
        <v>0</v>
      </c>
    </row>
    <row r="62" spans="1:11" ht="15.75" x14ac:dyDescent="0.25">
      <c r="A62" s="59"/>
      <c r="B62" s="60" t="s">
        <v>17</v>
      </c>
      <c r="C62" s="61" t="s">
        <v>115</v>
      </c>
      <c r="D62" s="62" t="s">
        <v>116</v>
      </c>
      <c r="E62" s="63">
        <v>37.42</v>
      </c>
      <c r="F62" s="64">
        <f t="shared" si="0"/>
        <v>0</v>
      </c>
      <c r="G62" s="65">
        <f t="shared" si="1"/>
        <v>0</v>
      </c>
      <c r="H62" s="66">
        <v>5</v>
      </c>
      <c r="I62" s="66">
        <v>30</v>
      </c>
      <c r="J62" s="67"/>
      <c r="K62" s="68">
        <f t="shared" si="15"/>
        <v>0</v>
      </c>
    </row>
    <row r="63" spans="1:11" ht="15.75" x14ac:dyDescent="0.25">
      <c r="A63" s="59"/>
      <c r="B63" s="60" t="s">
        <v>17</v>
      </c>
      <c r="C63" s="61" t="s">
        <v>117</v>
      </c>
      <c r="D63" s="62" t="s">
        <v>118</v>
      </c>
      <c r="E63" s="63">
        <v>51.69</v>
      </c>
      <c r="F63" s="64">
        <f t="shared" si="0"/>
        <v>0</v>
      </c>
      <c r="G63" s="65">
        <f t="shared" si="1"/>
        <v>0</v>
      </c>
      <c r="H63" s="66">
        <v>2</v>
      </c>
      <c r="I63" s="66">
        <v>20</v>
      </c>
      <c r="J63" s="67"/>
      <c r="K63" s="68">
        <f t="shared" si="15"/>
        <v>0</v>
      </c>
    </row>
    <row r="64" spans="1:11" ht="15.75" x14ac:dyDescent="0.25">
      <c r="A64" s="59"/>
      <c r="B64" s="60" t="s">
        <v>17</v>
      </c>
      <c r="C64" s="61" t="s">
        <v>119</v>
      </c>
      <c r="D64" s="62" t="s">
        <v>120</v>
      </c>
      <c r="E64" s="63">
        <v>66.87</v>
      </c>
      <c r="F64" s="64">
        <f t="shared" si="0"/>
        <v>0</v>
      </c>
      <c r="G64" s="65">
        <f t="shared" si="1"/>
        <v>0</v>
      </c>
      <c r="H64" s="66">
        <v>1</v>
      </c>
      <c r="I64" s="66">
        <v>10</v>
      </c>
      <c r="J64" s="67"/>
      <c r="K64" s="68">
        <f t="shared" si="15"/>
        <v>0</v>
      </c>
    </row>
    <row r="65" spans="1:11" ht="15.75" x14ac:dyDescent="0.25">
      <c r="A65" s="59"/>
      <c r="B65" s="60" t="s">
        <v>17</v>
      </c>
      <c r="C65" s="61" t="s">
        <v>121</v>
      </c>
      <c r="D65" s="62" t="s">
        <v>122</v>
      </c>
      <c r="E65" s="63">
        <v>88.23</v>
      </c>
      <c r="F65" s="64">
        <f t="shared" si="0"/>
        <v>0</v>
      </c>
      <c r="G65" s="65">
        <f t="shared" si="1"/>
        <v>0</v>
      </c>
      <c r="H65" s="66">
        <v>1</v>
      </c>
      <c r="I65" s="66">
        <v>10</v>
      </c>
      <c r="J65" s="67"/>
      <c r="K65" s="68">
        <f t="shared" si="15"/>
        <v>0</v>
      </c>
    </row>
    <row r="66" spans="1:11" ht="15.75" x14ac:dyDescent="0.25">
      <c r="A66" s="59"/>
      <c r="B66" s="60" t="s">
        <v>17</v>
      </c>
      <c r="C66" s="78" t="s">
        <v>123</v>
      </c>
      <c r="D66" s="79" t="s">
        <v>124</v>
      </c>
      <c r="E66" s="80">
        <v>124.71</v>
      </c>
      <c r="F66" s="81">
        <f t="shared" si="0"/>
        <v>0</v>
      </c>
      <c r="G66" s="65">
        <f t="shared" si="1"/>
        <v>0</v>
      </c>
      <c r="H66" s="82">
        <v>1</v>
      </c>
      <c r="I66" s="82">
        <v>6</v>
      </c>
      <c r="J66" s="83"/>
      <c r="K66" s="68">
        <f t="shared" si="15"/>
        <v>0</v>
      </c>
    </row>
    <row r="67" spans="1:11" ht="15.75" x14ac:dyDescent="0.25">
      <c r="A67" s="59"/>
      <c r="B67" s="59"/>
      <c r="C67" s="69" t="s">
        <v>15</v>
      </c>
      <c r="D67" s="70"/>
      <c r="E67" s="71" t="s">
        <v>15</v>
      </c>
      <c r="F67" s="72">
        <f t="shared" si="0"/>
        <v>0</v>
      </c>
      <c r="G67" s="73">
        <f t="shared" si="1"/>
        <v>0</v>
      </c>
      <c r="H67" s="74" t="s">
        <v>15</v>
      </c>
      <c r="I67" s="74" t="s">
        <v>15</v>
      </c>
      <c r="J67" s="75"/>
      <c r="K67" s="84"/>
    </row>
    <row r="68" spans="1:11" ht="15.75" x14ac:dyDescent="0.25">
      <c r="A68" s="59"/>
      <c r="B68" s="60" t="s">
        <v>17</v>
      </c>
      <c r="C68" s="78" t="s">
        <v>125</v>
      </c>
      <c r="D68" s="79" t="s">
        <v>126</v>
      </c>
      <c r="E68" s="80">
        <v>145.76</v>
      </c>
      <c r="F68" s="81">
        <f t="shared" si="0"/>
        <v>0</v>
      </c>
      <c r="G68" s="65">
        <f t="shared" si="1"/>
        <v>0</v>
      </c>
      <c r="H68" s="82">
        <v>1</v>
      </c>
      <c r="I68" s="82">
        <v>16</v>
      </c>
      <c r="J68" s="83"/>
      <c r="K68" s="68">
        <f t="shared" ref="K68:K70" si="16">IFERROR(J68*G68,0)</f>
        <v>0</v>
      </c>
    </row>
    <row r="69" spans="1:11" ht="15.75" x14ac:dyDescent="0.25">
      <c r="A69" s="59"/>
      <c r="B69" s="60" t="s">
        <v>17</v>
      </c>
      <c r="C69" s="78" t="s">
        <v>127</v>
      </c>
      <c r="D69" s="79" t="s">
        <v>128</v>
      </c>
      <c r="E69" s="80">
        <v>201.91</v>
      </c>
      <c r="F69" s="81">
        <f t="shared" si="0"/>
        <v>0</v>
      </c>
      <c r="G69" s="65">
        <f t="shared" si="1"/>
        <v>0</v>
      </c>
      <c r="H69" s="82">
        <v>1</v>
      </c>
      <c r="I69" s="82">
        <v>8</v>
      </c>
      <c r="J69" s="83"/>
      <c r="K69" s="68">
        <f t="shared" si="16"/>
        <v>0</v>
      </c>
    </row>
    <row r="70" spans="1:11" ht="15.75" x14ac:dyDescent="0.25">
      <c r="A70" s="59"/>
      <c r="B70" s="60" t="s">
        <v>17</v>
      </c>
      <c r="C70" s="78" t="s">
        <v>129</v>
      </c>
      <c r="D70" s="79" t="s">
        <v>130</v>
      </c>
      <c r="E70" s="80">
        <v>292.62</v>
      </c>
      <c r="F70" s="81">
        <f t="shared" si="0"/>
        <v>0</v>
      </c>
      <c r="G70" s="65">
        <f t="shared" si="1"/>
        <v>0</v>
      </c>
      <c r="H70" s="82">
        <v>1</v>
      </c>
      <c r="I70" s="82">
        <v>4</v>
      </c>
      <c r="J70" s="83"/>
      <c r="K70" s="68">
        <f t="shared" si="16"/>
        <v>0</v>
      </c>
    </row>
    <row r="71" spans="1:11" ht="15.75" x14ac:dyDescent="0.25">
      <c r="A71" s="49"/>
      <c r="B71" s="50"/>
      <c r="C71" s="51" t="s">
        <v>15</v>
      </c>
      <c r="D71" s="52" t="s">
        <v>131</v>
      </c>
      <c r="E71" s="53" t="s">
        <v>15</v>
      </c>
      <c r="F71" s="54">
        <f t="shared" ref="F71:F134" si="17">IF(E71=0,"NET",$F$2)</f>
        <v>0</v>
      </c>
      <c r="G71" s="55">
        <f t="shared" si="1"/>
        <v>0</v>
      </c>
      <c r="H71" s="56" t="s">
        <v>15</v>
      </c>
      <c r="I71" s="56" t="s">
        <v>15</v>
      </c>
      <c r="J71" s="57"/>
      <c r="K71" s="58"/>
    </row>
    <row r="72" spans="1:11" ht="15.75" x14ac:dyDescent="0.25">
      <c r="A72" s="59"/>
      <c r="B72" s="60" t="s">
        <v>17</v>
      </c>
      <c r="C72" s="61" t="s">
        <v>132</v>
      </c>
      <c r="D72" s="62" t="s">
        <v>133</v>
      </c>
      <c r="E72" s="63">
        <v>37.42</v>
      </c>
      <c r="F72" s="64">
        <f t="shared" si="17"/>
        <v>0</v>
      </c>
      <c r="G72" s="65">
        <f t="shared" si="1"/>
        <v>0</v>
      </c>
      <c r="H72" s="66">
        <v>5</v>
      </c>
      <c r="I72" s="66">
        <v>40</v>
      </c>
      <c r="J72" s="67"/>
      <c r="K72" s="68">
        <f t="shared" ref="K72:K77" si="18">IFERROR(J72*G72,0)</f>
        <v>0</v>
      </c>
    </row>
    <row r="73" spans="1:11" ht="15.75" x14ac:dyDescent="0.25">
      <c r="A73" s="59"/>
      <c r="B73" s="60" t="s">
        <v>17</v>
      </c>
      <c r="C73" s="61" t="s">
        <v>134</v>
      </c>
      <c r="D73" s="62" t="s">
        <v>135</v>
      </c>
      <c r="E73" s="63">
        <v>40.69</v>
      </c>
      <c r="F73" s="64">
        <f t="shared" si="17"/>
        <v>0</v>
      </c>
      <c r="G73" s="65">
        <f t="shared" si="1"/>
        <v>0</v>
      </c>
      <c r="H73" s="66">
        <v>5</v>
      </c>
      <c r="I73" s="66">
        <v>30</v>
      </c>
      <c r="J73" s="67"/>
      <c r="K73" s="68">
        <f t="shared" si="18"/>
        <v>0</v>
      </c>
    </row>
    <row r="74" spans="1:11" ht="15.75" x14ac:dyDescent="0.25">
      <c r="A74" s="59"/>
      <c r="B74" s="60" t="s">
        <v>17</v>
      </c>
      <c r="C74" s="61" t="s">
        <v>136</v>
      </c>
      <c r="D74" s="62" t="s">
        <v>137</v>
      </c>
      <c r="E74" s="63">
        <v>50.96</v>
      </c>
      <c r="F74" s="64">
        <f t="shared" si="17"/>
        <v>0</v>
      </c>
      <c r="G74" s="65">
        <f t="shared" si="1"/>
        <v>0</v>
      </c>
      <c r="H74" s="66">
        <v>2</v>
      </c>
      <c r="I74" s="66">
        <v>20</v>
      </c>
      <c r="J74" s="67"/>
      <c r="K74" s="68">
        <f t="shared" si="18"/>
        <v>0</v>
      </c>
    </row>
    <row r="75" spans="1:11" ht="15.75" x14ac:dyDescent="0.25">
      <c r="A75" s="59"/>
      <c r="B75" s="60" t="s">
        <v>17</v>
      </c>
      <c r="C75" s="61" t="s">
        <v>138</v>
      </c>
      <c r="D75" s="62" t="s">
        <v>139</v>
      </c>
      <c r="E75" s="63">
        <v>61.56</v>
      </c>
      <c r="F75" s="64">
        <f t="shared" si="17"/>
        <v>0</v>
      </c>
      <c r="G75" s="65">
        <f t="shared" si="1"/>
        <v>0</v>
      </c>
      <c r="H75" s="66">
        <v>1</v>
      </c>
      <c r="I75" s="66">
        <v>15</v>
      </c>
      <c r="J75" s="67"/>
      <c r="K75" s="68">
        <f t="shared" si="18"/>
        <v>0</v>
      </c>
    </row>
    <row r="76" spans="1:11" ht="15.75" x14ac:dyDescent="0.25">
      <c r="A76" s="59"/>
      <c r="B76" s="60" t="s">
        <v>17</v>
      </c>
      <c r="C76" s="61" t="s">
        <v>140</v>
      </c>
      <c r="D76" s="62" t="s">
        <v>141</v>
      </c>
      <c r="E76" s="63">
        <v>72.209999999999994</v>
      </c>
      <c r="F76" s="64">
        <f t="shared" si="17"/>
        <v>0</v>
      </c>
      <c r="G76" s="65">
        <f t="shared" si="1"/>
        <v>0</v>
      </c>
      <c r="H76" s="66">
        <v>1</v>
      </c>
      <c r="I76" s="66">
        <v>10</v>
      </c>
      <c r="J76" s="67"/>
      <c r="K76" s="68">
        <f t="shared" si="18"/>
        <v>0</v>
      </c>
    </row>
    <row r="77" spans="1:11" ht="15.75" x14ac:dyDescent="0.25">
      <c r="A77" s="59"/>
      <c r="B77" s="60" t="s">
        <v>17</v>
      </c>
      <c r="C77" s="61" t="s">
        <v>142</v>
      </c>
      <c r="D77" s="62" t="s">
        <v>143</v>
      </c>
      <c r="E77" s="63">
        <v>109.98</v>
      </c>
      <c r="F77" s="64">
        <f t="shared" si="17"/>
        <v>0</v>
      </c>
      <c r="G77" s="65">
        <f t="shared" si="1"/>
        <v>0</v>
      </c>
      <c r="H77" s="66">
        <v>1</v>
      </c>
      <c r="I77" s="66">
        <v>10</v>
      </c>
      <c r="J77" s="67"/>
      <c r="K77" s="68">
        <f t="shared" si="18"/>
        <v>0</v>
      </c>
    </row>
    <row r="78" spans="1:11" ht="15.75" x14ac:dyDescent="0.25">
      <c r="A78" s="59"/>
      <c r="B78" s="59"/>
      <c r="C78" s="69" t="s">
        <v>15</v>
      </c>
      <c r="D78" s="70"/>
      <c r="E78" s="71" t="s">
        <v>15</v>
      </c>
      <c r="F78" s="72">
        <f t="shared" si="17"/>
        <v>0</v>
      </c>
      <c r="G78" s="73">
        <f t="shared" si="1"/>
        <v>0</v>
      </c>
      <c r="H78" s="74" t="s">
        <v>15</v>
      </c>
      <c r="I78" s="74" t="s">
        <v>15</v>
      </c>
      <c r="J78" s="75"/>
      <c r="K78" s="84"/>
    </row>
    <row r="79" spans="1:11" ht="15.75" x14ac:dyDescent="0.25">
      <c r="A79" s="59"/>
      <c r="B79" s="60" t="s">
        <v>17</v>
      </c>
      <c r="C79" s="61" t="s">
        <v>144</v>
      </c>
      <c r="D79" s="62" t="s">
        <v>145</v>
      </c>
      <c r="E79" s="63">
        <v>268.42</v>
      </c>
      <c r="F79" s="64">
        <f t="shared" si="17"/>
        <v>0</v>
      </c>
      <c r="G79" s="65">
        <f t="shared" si="1"/>
        <v>0</v>
      </c>
      <c r="H79" s="66">
        <v>1</v>
      </c>
      <c r="I79" s="66">
        <v>16</v>
      </c>
      <c r="J79" s="67"/>
      <c r="K79" s="68">
        <f t="shared" ref="K79:K81" si="19">IFERROR(J79*G79,0)</f>
        <v>0</v>
      </c>
    </row>
    <row r="80" spans="1:11" ht="15.75" x14ac:dyDescent="0.25">
      <c r="A80" s="59"/>
      <c r="B80" s="60" t="s">
        <v>17</v>
      </c>
      <c r="C80" s="61" t="s">
        <v>146</v>
      </c>
      <c r="D80" s="62" t="s">
        <v>147</v>
      </c>
      <c r="E80" s="63">
        <v>344.82</v>
      </c>
      <c r="F80" s="64">
        <f t="shared" si="17"/>
        <v>0</v>
      </c>
      <c r="G80" s="65">
        <f t="shared" si="1"/>
        <v>0</v>
      </c>
      <c r="H80" s="66">
        <v>1</v>
      </c>
      <c r="I80" s="66">
        <v>8</v>
      </c>
      <c r="J80" s="67"/>
      <c r="K80" s="68">
        <f t="shared" si="19"/>
        <v>0</v>
      </c>
    </row>
    <row r="81" spans="1:11" ht="15.75" x14ac:dyDescent="0.25">
      <c r="A81" s="59"/>
      <c r="B81" s="60" t="s">
        <v>17</v>
      </c>
      <c r="C81" s="61" t="s">
        <v>148</v>
      </c>
      <c r="D81" s="62" t="s">
        <v>149</v>
      </c>
      <c r="E81" s="63">
        <v>412.96</v>
      </c>
      <c r="F81" s="64">
        <f t="shared" si="17"/>
        <v>0</v>
      </c>
      <c r="G81" s="65">
        <f t="shared" si="1"/>
        <v>0</v>
      </c>
      <c r="H81" s="66">
        <v>1</v>
      </c>
      <c r="I81" s="66">
        <v>4</v>
      </c>
      <c r="J81" s="67"/>
      <c r="K81" s="68">
        <f t="shared" si="19"/>
        <v>0</v>
      </c>
    </row>
    <row r="82" spans="1:11" ht="15.75" x14ac:dyDescent="0.25">
      <c r="A82" s="49"/>
      <c r="B82" s="50"/>
      <c r="C82" s="51" t="s">
        <v>15</v>
      </c>
      <c r="D82" s="52" t="s">
        <v>150</v>
      </c>
      <c r="E82" s="53" t="s">
        <v>15</v>
      </c>
      <c r="F82" s="54">
        <f t="shared" si="17"/>
        <v>0</v>
      </c>
      <c r="G82" s="55">
        <f t="shared" si="1"/>
        <v>0</v>
      </c>
      <c r="H82" s="56" t="s">
        <v>15</v>
      </c>
      <c r="I82" s="56" t="s">
        <v>15</v>
      </c>
      <c r="J82" s="57"/>
      <c r="K82" s="58"/>
    </row>
    <row r="83" spans="1:11" ht="15.75" x14ac:dyDescent="0.25">
      <c r="A83" s="59"/>
      <c r="B83" s="60" t="s">
        <v>17</v>
      </c>
      <c r="C83" s="61" t="s">
        <v>151</v>
      </c>
      <c r="D83" s="62" t="s">
        <v>152</v>
      </c>
      <c r="E83" s="63">
        <v>33.57</v>
      </c>
      <c r="F83" s="64">
        <f t="shared" si="17"/>
        <v>0</v>
      </c>
      <c r="G83" s="65">
        <f t="shared" si="1"/>
        <v>0</v>
      </c>
      <c r="H83" s="66">
        <v>5</v>
      </c>
      <c r="I83" s="66">
        <v>40</v>
      </c>
      <c r="J83" s="67"/>
      <c r="K83" s="68">
        <f t="shared" ref="K83:K88" si="20">IFERROR(J83*G83,0)</f>
        <v>0</v>
      </c>
    </row>
    <row r="84" spans="1:11" ht="15.75" x14ac:dyDescent="0.25">
      <c r="A84" s="59"/>
      <c r="B84" s="60" t="s">
        <v>17</v>
      </c>
      <c r="C84" s="61" t="s">
        <v>153</v>
      </c>
      <c r="D84" s="62" t="s">
        <v>154</v>
      </c>
      <c r="E84" s="63">
        <v>38.42</v>
      </c>
      <c r="F84" s="64">
        <f t="shared" si="17"/>
        <v>0</v>
      </c>
      <c r="G84" s="65">
        <f t="shared" si="1"/>
        <v>0</v>
      </c>
      <c r="H84" s="66">
        <v>5</v>
      </c>
      <c r="I84" s="66">
        <v>30</v>
      </c>
      <c r="J84" s="67"/>
      <c r="K84" s="68">
        <f t="shared" si="20"/>
        <v>0</v>
      </c>
    </row>
    <row r="85" spans="1:11" ht="15.75" x14ac:dyDescent="0.25">
      <c r="A85" s="59"/>
      <c r="B85" s="60" t="s">
        <v>17</v>
      </c>
      <c r="C85" s="61" t="s">
        <v>155</v>
      </c>
      <c r="D85" s="62" t="s">
        <v>156</v>
      </c>
      <c r="E85" s="63">
        <v>50.56</v>
      </c>
      <c r="F85" s="64">
        <f t="shared" si="17"/>
        <v>0</v>
      </c>
      <c r="G85" s="65">
        <f t="shared" si="1"/>
        <v>0</v>
      </c>
      <c r="H85" s="66">
        <v>2</v>
      </c>
      <c r="I85" s="66">
        <v>20</v>
      </c>
      <c r="J85" s="67"/>
      <c r="K85" s="68">
        <f t="shared" si="20"/>
        <v>0</v>
      </c>
    </row>
    <row r="86" spans="1:11" ht="15.75" x14ac:dyDescent="0.25">
      <c r="A86" s="59"/>
      <c r="B86" s="60" t="s">
        <v>17</v>
      </c>
      <c r="C86" s="61" t="s">
        <v>157</v>
      </c>
      <c r="D86" s="62" t="s">
        <v>158</v>
      </c>
      <c r="E86" s="63">
        <v>60.81</v>
      </c>
      <c r="F86" s="64">
        <f t="shared" si="17"/>
        <v>0</v>
      </c>
      <c r="G86" s="65">
        <f t="shared" si="1"/>
        <v>0</v>
      </c>
      <c r="H86" s="66">
        <v>2</v>
      </c>
      <c r="I86" s="66">
        <v>10</v>
      </c>
      <c r="J86" s="67"/>
      <c r="K86" s="68">
        <f t="shared" si="20"/>
        <v>0</v>
      </c>
    </row>
    <row r="87" spans="1:11" ht="15.75" x14ac:dyDescent="0.25">
      <c r="A87" s="59"/>
      <c r="B87" s="60" t="s">
        <v>17</v>
      </c>
      <c r="C87" s="61" t="s">
        <v>159</v>
      </c>
      <c r="D87" s="62" t="s">
        <v>160</v>
      </c>
      <c r="E87" s="63">
        <v>70.239999999999995</v>
      </c>
      <c r="F87" s="64">
        <f t="shared" si="17"/>
        <v>0</v>
      </c>
      <c r="G87" s="65">
        <f t="shared" si="1"/>
        <v>0</v>
      </c>
      <c r="H87" s="66">
        <v>1</v>
      </c>
      <c r="I87" s="66">
        <v>10</v>
      </c>
      <c r="J87" s="67"/>
      <c r="K87" s="68">
        <f t="shared" si="20"/>
        <v>0</v>
      </c>
    </row>
    <row r="88" spans="1:11" ht="15.75" x14ac:dyDescent="0.25">
      <c r="A88" s="59"/>
      <c r="B88" s="60" t="s">
        <v>17</v>
      </c>
      <c r="C88" s="78" t="s">
        <v>161</v>
      </c>
      <c r="D88" s="79" t="s">
        <v>162</v>
      </c>
      <c r="E88" s="80">
        <v>105.2</v>
      </c>
      <c r="F88" s="81">
        <f t="shared" si="17"/>
        <v>0</v>
      </c>
      <c r="G88" s="65">
        <f t="shared" si="1"/>
        <v>0</v>
      </c>
      <c r="H88" s="82">
        <v>1</v>
      </c>
      <c r="I88" s="82">
        <v>10</v>
      </c>
      <c r="J88" s="83"/>
      <c r="K88" s="68">
        <f t="shared" si="20"/>
        <v>0</v>
      </c>
    </row>
    <row r="89" spans="1:11" ht="15.75" x14ac:dyDescent="0.25">
      <c r="A89" s="59"/>
      <c r="B89" s="59"/>
      <c r="C89" s="69" t="s">
        <v>15</v>
      </c>
      <c r="D89" s="70"/>
      <c r="E89" s="71" t="s">
        <v>15</v>
      </c>
      <c r="F89" s="72">
        <f t="shared" si="17"/>
        <v>0</v>
      </c>
      <c r="G89" s="73">
        <f t="shared" si="1"/>
        <v>0</v>
      </c>
      <c r="H89" s="74" t="s">
        <v>15</v>
      </c>
      <c r="I89" s="74" t="s">
        <v>15</v>
      </c>
      <c r="J89" s="75"/>
      <c r="K89" s="84"/>
    </row>
    <row r="90" spans="1:11" ht="15.75" x14ac:dyDescent="0.25">
      <c r="A90" s="59"/>
      <c r="B90" s="60" t="s">
        <v>17</v>
      </c>
      <c r="C90" s="61" t="s">
        <v>163</v>
      </c>
      <c r="D90" s="62" t="s">
        <v>164</v>
      </c>
      <c r="E90" s="63">
        <v>254.67</v>
      </c>
      <c r="F90" s="64">
        <f t="shared" si="17"/>
        <v>0</v>
      </c>
      <c r="G90" s="65">
        <f t="shared" si="1"/>
        <v>0</v>
      </c>
      <c r="H90" s="66">
        <v>1</v>
      </c>
      <c r="I90" s="66">
        <v>18</v>
      </c>
      <c r="J90" s="67"/>
      <c r="K90" s="68">
        <f t="shared" ref="K90:K92" si="21">IFERROR(J90*G90,0)</f>
        <v>0</v>
      </c>
    </row>
    <row r="91" spans="1:11" ht="15.75" x14ac:dyDescent="0.25">
      <c r="A91" s="59"/>
      <c r="B91" s="60" t="s">
        <v>17</v>
      </c>
      <c r="C91" s="61" t="s">
        <v>165</v>
      </c>
      <c r="D91" s="62" t="s">
        <v>166</v>
      </c>
      <c r="E91" s="63">
        <v>307.8</v>
      </c>
      <c r="F91" s="64">
        <f t="shared" si="17"/>
        <v>0</v>
      </c>
      <c r="G91" s="65">
        <f t="shared" si="1"/>
        <v>0</v>
      </c>
      <c r="H91" s="66">
        <v>1</v>
      </c>
      <c r="I91" s="66">
        <v>12</v>
      </c>
      <c r="J91" s="67"/>
      <c r="K91" s="68">
        <f t="shared" si="21"/>
        <v>0</v>
      </c>
    </row>
    <row r="92" spans="1:11" ht="15.75" x14ac:dyDescent="0.25">
      <c r="A92" s="59"/>
      <c r="B92" s="60" t="s">
        <v>17</v>
      </c>
      <c r="C92" s="61" t="s">
        <v>167</v>
      </c>
      <c r="D92" s="62" t="s">
        <v>168</v>
      </c>
      <c r="E92" s="63">
        <v>425.16</v>
      </c>
      <c r="F92" s="64">
        <f t="shared" si="17"/>
        <v>0</v>
      </c>
      <c r="G92" s="65">
        <f t="shared" si="1"/>
        <v>0</v>
      </c>
      <c r="H92" s="66">
        <v>1</v>
      </c>
      <c r="I92" s="66">
        <v>4</v>
      </c>
      <c r="J92" s="67"/>
      <c r="K92" s="68">
        <f t="shared" si="21"/>
        <v>0</v>
      </c>
    </row>
    <row r="93" spans="1:11" ht="15.75" x14ac:dyDescent="0.25">
      <c r="A93" s="59"/>
      <c r="B93" s="59"/>
      <c r="C93" s="69" t="s">
        <v>15</v>
      </c>
      <c r="D93" s="70"/>
      <c r="E93" s="71" t="s">
        <v>15</v>
      </c>
      <c r="F93" s="72">
        <f t="shared" si="17"/>
        <v>0</v>
      </c>
      <c r="G93" s="73">
        <f t="shared" si="1"/>
        <v>0</v>
      </c>
      <c r="H93" s="74" t="s">
        <v>15</v>
      </c>
      <c r="I93" s="74" t="s">
        <v>15</v>
      </c>
      <c r="J93" s="75"/>
      <c r="K93" s="84"/>
    </row>
    <row r="94" spans="1:11" ht="15.75" x14ac:dyDescent="0.25">
      <c r="A94" s="59"/>
      <c r="B94" s="60" t="s">
        <v>17</v>
      </c>
      <c r="C94" s="61" t="s">
        <v>169</v>
      </c>
      <c r="D94" s="62" t="s">
        <v>170</v>
      </c>
      <c r="E94" s="63">
        <v>47.64</v>
      </c>
      <c r="F94" s="64">
        <f t="shared" si="17"/>
        <v>0</v>
      </c>
      <c r="G94" s="65">
        <f t="shared" si="1"/>
        <v>0</v>
      </c>
      <c r="H94" s="66">
        <v>5</v>
      </c>
      <c r="I94" s="66">
        <v>30</v>
      </c>
      <c r="J94" s="67"/>
      <c r="K94" s="68">
        <f t="shared" ref="K94" si="22">IFERROR(J94*G94,0)</f>
        <v>0</v>
      </c>
    </row>
    <row r="95" spans="1:11" ht="15.75" x14ac:dyDescent="0.25">
      <c r="A95" s="59"/>
      <c r="B95" s="59"/>
      <c r="C95" s="69" t="s">
        <v>15</v>
      </c>
      <c r="D95" s="70"/>
      <c r="E95" s="71" t="s">
        <v>15</v>
      </c>
      <c r="F95" s="72">
        <f t="shared" si="17"/>
        <v>0</v>
      </c>
      <c r="G95" s="73">
        <f t="shared" si="1"/>
        <v>0</v>
      </c>
      <c r="H95" s="74" t="s">
        <v>15</v>
      </c>
      <c r="I95" s="74" t="s">
        <v>15</v>
      </c>
      <c r="J95" s="75"/>
      <c r="K95" s="84"/>
    </row>
    <row r="96" spans="1:11" ht="15.75" x14ac:dyDescent="0.25">
      <c r="A96" s="59"/>
      <c r="B96" s="60" t="s">
        <v>17</v>
      </c>
      <c r="C96" s="94" t="s">
        <v>171</v>
      </c>
      <c r="D96" s="95" t="s">
        <v>172</v>
      </c>
      <c r="E96" s="96">
        <v>61.66</v>
      </c>
      <c r="F96" s="97">
        <f t="shared" si="17"/>
        <v>0</v>
      </c>
      <c r="G96" s="65">
        <f t="shared" si="1"/>
        <v>0</v>
      </c>
      <c r="H96" s="98">
        <v>2</v>
      </c>
      <c r="I96" s="98">
        <v>20</v>
      </c>
      <c r="J96" s="99"/>
      <c r="K96" s="68">
        <f>IFERROR(J96*G96,0)</f>
        <v>0</v>
      </c>
    </row>
    <row r="97" spans="1:11" ht="15.75" x14ac:dyDescent="0.25">
      <c r="A97" s="59"/>
      <c r="B97" s="60" t="s">
        <v>17</v>
      </c>
      <c r="C97" s="78" t="s">
        <v>173</v>
      </c>
      <c r="D97" s="79" t="s">
        <v>174</v>
      </c>
      <c r="E97" s="80">
        <v>58.8</v>
      </c>
      <c r="F97" s="81">
        <f t="shared" si="17"/>
        <v>0</v>
      </c>
      <c r="G97" s="65">
        <f t="shared" si="1"/>
        <v>0</v>
      </c>
      <c r="H97" s="82">
        <v>5</v>
      </c>
      <c r="I97" s="82">
        <v>30</v>
      </c>
      <c r="J97" s="83"/>
      <c r="K97" s="100">
        <f>IFERROR(J97*G97,0)</f>
        <v>0</v>
      </c>
    </row>
    <row r="98" spans="1:11" ht="15.75" x14ac:dyDescent="0.25">
      <c r="A98" s="59"/>
      <c r="B98" s="59"/>
      <c r="C98" s="69" t="s">
        <v>15</v>
      </c>
      <c r="D98" s="70"/>
      <c r="E98" s="71" t="s">
        <v>15</v>
      </c>
      <c r="F98" s="72">
        <f t="shared" si="17"/>
        <v>0</v>
      </c>
      <c r="G98" s="73">
        <f t="shared" si="1"/>
        <v>0</v>
      </c>
      <c r="H98" s="74" t="s">
        <v>15</v>
      </c>
      <c r="I98" s="74" t="s">
        <v>15</v>
      </c>
      <c r="J98" s="75"/>
      <c r="K98" s="84"/>
    </row>
    <row r="99" spans="1:11" ht="15.75" x14ac:dyDescent="0.25">
      <c r="A99" s="59"/>
      <c r="B99" s="60" t="s">
        <v>17</v>
      </c>
      <c r="C99" s="94" t="s">
        <v>175</v>
      </c>
      <c r="D99" s="95" t="s">
        <v>176</v>
      </c>
      <c r="E99" s="96">
        <v>73.650000000000006</v>
      </c>
      <c r="F99" s="97">
        <f t="shared" si="17"/>
        <v>0</v>
      </c>
      <c r="G99" s="65">
        <f t="shared" si="1"/>
        <v>0</v>
      </c>
      <c r="H99" s="98">
        <v>1</v>
      </c>
      <c r="I99" s="98">
        <v>10</v>
      </c>
      <c r="J99" s="99"/>
      <c r="K99" s="68">
        <f>IFERROR(J99*G99,0)</f>
        <v>0</v>
      </c>
    </row>
    <row r="100" spans="1:11" ht="15.75" x14ac:dyDescent="0.25">
      <c r="A100" s="59"/>
      <c r="B100" s="60" t="s">
        <v>17</v>
      </c>
      <c r="C100" s="61" t="s">
        <v>177</v>
      </c>
      <c r="D100" s="62" t="s">
        <v>178</v>
      </c>
      <c r="E100" s="63">
        <v>74.95</v>
      </c>
      <c r="F100" s="64">
        <f t="shared" si="17"/>
        <v>0</v>
      </c>
      <c r="G100" s="65">
        <f t="shared" si="1"/>
        <v>0</v>
      </c>
      <c r="H100" s="66">
        <v>1</v>
      </c>
      <c r="I100" s="66">
        <v>10</v>
      </c>
      <c r="J100" s="67"/>
      <c r="K100" s="68">
        <f>IFERROR(J100*G100,0)</f>
        <v>0</v>
      </c>
    </row>
    <row r="101" spans="1:11" ht="15.75" x14ac:dyDescent="0.25">
      <c r="A101" s="59"/>
      <c r="B101" s="60" t="s">
        <v>17</v>
      </c>
      <c r="C101" s="78" t="s">
        <v>179</v>
      </c>
      <c r="D101" s="79" t="s">
        <v>180</v>
      </c>
      <c r="E101" s="80">
        <v>75.37</v>
      </c>
      <c r="F101" s="81">
        <f t="shared" si="17"/>
        <v>0</v>
      </c>
      <c r="G101" s="65">
        <f t="shared" si="1"/>
        <v>0</v>
      </c>
      <c r="H101" s="82">
        <v>1</v>
      </c>
      <c r="I101" s="82">
        <v>10</v>
      </c>
      <c r="J101" s="83"/>
      <c r="K101" s="100">
        <f>IFERROR(J101*G101,0)</f>
        <v>0</v>
      </c>
    </row>
    <row r="102" spans="1:11" ht="15.75" x14ac:dyDescent="0.25">
      <c r="A102" s="59"/>
      <c r="B102" s="59"/>
      <c r="C102" s="69" t="s">
        <v>15</v>
      </c>
      <c r="D102" s="70"/>
      <c r="E102" s="71" t="s">
        <v>15</v>
      </c>
      <c r="F102" s="72">
        <f t="shared" si="17"/>
        <v>0</v>
      </c>
      <c r="G102" s="73">
        <f t="shared" si="1"/>
        <v>0</v>
      </c>
      <c r="H102" s="74" t="s">
        <v>15</v>
      </c>
      <c r="I102" s="74" t="s">
        <v>15</v>
      </c>
      <c r="J102" s="75"/>
      <c r="K102" s="84"/>
    </row>
    <row r="103" spans="1:11" ht="15.75" x14ac:dyDescent="0.25">
      <c r="A103" s="59"/>
      <c r="B103" s="60" t="s">
        <v>17</v>
      </c>
      <c r="C103" s="94" t="s">
        <v>181</v>
      </c>
      <c r="D103" s="95" t="s">
        <v>182</v>
      </c>
      <c r="E103" s="96">
        <v>78.040000000000006</v>
      </c>
      <c r="F103" s="97">
        <f t="shared" si="17"/>
        <v>0</v>
      </c>
      <c r="G103" s="65">
        <f t="shared" ref="G103:G190" si="23">IFERROR(ROUND(E103*F103,2),0)</f>
        <v>0</v>
      </c>
      <c r="H103" s="98">
        <v>1</v>
      </c>
      <c r="I103" s="98">
        <v>10</v>
      </c>
      <c r="J103" s="99"/>
      <c r="K103" s="68">
        <f>IFERROR(J103*G103,0)</f>
        <v>0</v>
      </c>
    </row>
    <row r="104" spans="1:11" ht="15.75" x14ac:dyDescent="0.25">
      <c r="A104" s="59"/>
      <c r="B104" s="60" t="s">
        <v>17</v>
      </c>
      <c r="C104" s="61" t="s">
        <v>183</v>
      </c>
      <c r="D104" s="62" t="s">
        <v>184</v>
      </c>
      <c r="E104" s="63">
        <v>81.400000000000006</v>
      </c>
      <c r="F104" s="64">
        <f t="shared" si="17"/>
        <v>0</v>
      </c>
      <c r="G104" s="65">
        <f t="shared" si="23"/>
        <v>0</v>
      </c>
      <c r="H104" s="66">
        <v>1</v>
      </c>
      <c r="I104" s="66">
        <v>10</v>
      </c>
      <c r="J104" s="67"/>
      <c r="K104" s="68">
        <f>IFERROR(J104*G104,0)</f>
        <v>0</v>
      </c>
    </row>
    <row r="105" spans="1:11" ht="15.75" x14ac:dyDescent="0.25">
      <c r="A105" s="59"/>
      <c r="B105" s="60" t="s">
        <v>17</v>
      </c>
      <c r="C105" s="61" t="s">
        <v>185</v>
      </c>
      <c r="D105" s="62" t="s">
        <v>186</v>
      </c>
      <c r="E105" s="63">
        <v>79.78</v>
      </c>
      <c r="F105" s="64">
        <f t="shared" si="17"/>
        <v>0</v>
      </c>
      <c r="G105" s="65">
        <f t="shared" si="23"/>
        <v>0</v>
      </c>
      <c r="H105" s="66">
        <v>1</v>
      </c>
      <c r="I105" s="66">
        <v>10</v>
      </c>
      <c r="J105" s="67"/>
      <c r="K105" s="68">
        <f>IFERROR(J105*G105,0)</f>
        <v>0</v>
      </c>
    </row>
    <row r="106" spans="1:11" ht="15.75" x14ac:dyDescent="0.25">
      <c r="A106" s="59"/>
      <c r="B106" s="60" t="s">
        <v>17</v>
      </c>
      <c r="C106" s="78" t="s">
        <v>187</v>
      </c>
      <c r="D106" s="79" t="s">
        <v>188</v>
      </c>
      <c r="E106" s="80">
        <v>83.52</v>
      </c>
      <c r="F106" s="81">
        <f t="shared" si="17"/>
        <v>0</v>
      </c>
      <c r="G106" s="65">
        <f t="shared" si="23"/>
        <v>0</v>
      </c>
      <c r="H106" s="82">
        <v>1</v>
      </c>
      <c r="I106" s="82">
        <v>10</v>
      </c>
      <c r="J106" s="83"/>
      <c r="K106" s="100">
        <f>IFERROR(J106*G106,0)</f>
        <v>0</v>
      </c>
    </row>
    <row r="107" spans="1:11" ht="15.75" x14ac:dyDescent="0.25">
      <c r="A107" s="59"/>
      <c r="B107" s="59"/>
      <c r="C107" s="69" t="s">
        <v>15</v>
      </c>
      <c r="D107" s="70"/>
      <c r="E107" s="71" t="s">
        <v>15</v>
      </c>
      <c r="F107" s="72">
        <f t="shared" si="17"/>
        <v>0</v>
      </c>
      <c r="G107" s="73">
        <f t="shared" si="23"/>
        <v>0</v>
      </c>
      <c r="H107" s="74" t="s">
        <v>15</v>
      </c>
      <c r="I107" s="74" t="s">
        <v>15</v>
      </c>
      <c r="J107" s="75"/>
      <c r="K107" s="84"/>
    </row>
    <row r="108" spans="1:11" ht="15.75" x14ac:dyDescent="0.25">
      <c r="A108" s="59"/>
      <c r="B108" s="60" t="s">
        <v>17</v>
      </c>
      <c r="C108" s="94" t="s">
        <v>189</v>
      </c>
      <c r="D108" s="95" t="s">
        <v>190</v>
      </c>
      <c r="E108" s="96">
        <v>107.75</v>
      </c>
      <c r="F108" s="97">
        <f t="shared" si="17"/>
        <v>0</v>
      </c>
      <c r="G108" s="65">
        <f t="shared" si="23"/>
        <v>0</v>
      </c>
      <c r="H108" s="98">
        <v>1</v>
      </c>
      <c r="I108" s="98">
        <v>10</v>
      </c>
      <c r="J108" s="99"/>
      <c r="K108" s="68">
        <f>IFERROR(J108*G108,0)</f>
        <v>0</v>
      </c>
    </row>
    <row r="109" spans="1:11" ht="15.75" x14ac:dyDescent="0.25">
      <c r="A109" s="59"/>
      <c r="B109" s="60" t="s">
        <v>17</v>
      </c>
      <c r="C109" s="61" t="s">
        <v>191</v>
      </c>
      <c r="D109" s="62" t="s">
        <v>192</v>
      </c>
      <c r="E109" s="63">
        <v>114.77</v>
      </c>
      <c r="F109" s="64">
        <f t="shared" si="17"/>
        <v>0</v>
      </c>
      <c r="G109" s="65">
        <f t="shared" si="23"/>
        <v>0</v>
      </c>
      <c r="H109" s="66">
        <v>1</v>
      </c>
      <c r="I109" s="66">
        <v>10</v>
      </c>
      <c r="J109" s="67"/>
      <c r="K109" s="68">
        <f>IFERROR(J109*G109,0)</f>
        <v>0</v>
      </c>
    </row>
    <row r="110" spans="1:11" ht="15.75" x14ac:dyDescent="0.25">
      <c r="A110" s="59"/>
      <c r="B110" s="60" t="s">
        <v>17</v>
      </c>
      <c r="C110" s="61" t="s">
        <v>193</v>
      </c>
      <c r="D110" s="62" t="s">
        <v>194</v>
      </c>
      <c r="E110" s="63">
        <v>116.93</v>
      </c>
      <c r="F110" s="64">
        <f t="shared" si="17"/>
        <v>0</v>
      </c>
      <c r="G110" s="65">
        <f t="shared" si="23"/>
        <v>0</v>
      </c>
      <c r="H110" s="66">
        <v>1</v>
      </c>
      <c r="I110" s="66">
        <v>10</v>
      </c>
      <c r="J110" s="67"/>
      <c r="K110" s="68">
        <f>IFERROR(J110*G110,0)</f>
        <v>0</v>
      </c>
    </row>
    <row r="111" spans="1:11" ht="15.75" x14ac:dyDescent="0.25">
      <c r="A111" s="59"/>
      <c r="B111" s="60" t="s">
        <v>17</v>
      </c>
      <c r="C111" s="61" t="s">
        <v>195</v>
      </c>
      <c r="D111" s="62" t="s">
        <v>196</v>
      </c>
      <c r="E111" s="63">
        <v>114.24</v>
      </c>
      <c r="F111" s="64">
        <f t="shared" si="17"/>
        <v>0</v>
      </c>
      <c r="G111" s="65">
        <f t="shared" si="23"/>
        <v>0</v>
      </c>
      <c r="H111" s="66">
        <v>1</v>
      </c>
      <c r="I111" s="66">
        <v>10</v>
      </c>
      <c r="J111" s="67"/>
      <c r="K111" s="68">
        <f>IFERROR(J111*G111,0)</f>
        <v>0</v>
      </c>
    </row>
    <row r="112" spans="1:11" ht="15.75" x14ac:dyDescent="0.25">
      <c r="A112" s="59"/>
      <c r="B112" s="60" t="s">
        <v>17</v>
      </c>
      <c r="C112" s="61" t="s">
        <v>197</v>
      </c>
      <c r="D112" s="62" t="s">
        <v>198</v>
      </c>
      <c r="E112" s="63">
        <v>112.34</v>
      </c>
      <c r="F112" s="64">
        <f t="shared" si="17"/>
        <v>0</v>
      </c>
      <c r="G112" s="65">
        <f t="shared" si="23"/>
        <v>0</v>
      </c>
      <c r="H112" s="66">
        <v>0</v>
      </c>
      <c r="I112" s="66">
        <v>0</v>
      </c>
      <c r="J112" s="67"/>
      <c r="K112" s="68">
        <f>IFERROR(J112*G112,0)</f>
        <v>0</v>
      </c>
    </row>
    <row r="113" spans="1:11" ht="15.75" x14ac:dyDescent="0.25">
      <c r="A113" s="49"/>
      <c r="B113" s="50"/>
      <c r="C113" s="51" t="s">
        <v>15</v>
      </c>
      <c r="D113" s="52" t="s">
        <v>199</v>
      </c>
      <c r="E113" s="53" t="s">
        <v>15</v>
      </c>
      <c r="F113" s="54">
        <f t="shared" si="17"/>
        <v>0</v>
      </c>
      <c r="G113" s="55">
        <f t="shared" si="23"/>
        <v>0</v>
      </c>
      <c r="H113" s="56" t="s">
        <v>15</v>
      </c>
      <c r="I113" s="56" t="s">
        <v>15</v>
      </c>
      <c r="J113" s="57"/>
      <c r="K113" s="58"/>
    </row>
    <row r="114" spans="1:11" ht="15.75" x14ac:dyDescent="0.25">
      <c r="A114" s="59"/>
      <c r="B114" s="60" t="s">
        <v>17</v>
      </c>
      <c r="C114" s="61" t="s">
        <v>200</v>
      </c>
      <c r="D114" s="62" t="s">
        <v>201</v>
      </c>
      <c r="E114" s="63">
        <v>47.77</v>
      </c>
      <c r="F114" s="64">
        <f t="shared" si="17"/>
        <v>0</v>
      </c>
      <c r="G114" s="65">
        <f t="shared" si="23"/>
        <v>0</v>
      </c>
      <c r="H114" s="66">
        <v>5</v>
      </c>
      <c r="I114" s="66">
        <v>15</v>
      </c>
      <c r="J114" s="67"/>
      <c r="K114" s="68">
        <f t="shared" ref="K114:K119" si="24">IFERROR(J114*G114,0)</f>
        <v>0</v>
      </c>
    </row>
    <row r="115" spans="1:11" ht="15.75" x14ac:dyDescent="0.25">
      <c r="A115" s="59"/>
      <c r="B115" s="60" t="s">
        <v>17</v>
      </c>
      <c r="C115" s="61" t="s">
        <v>202</v>
      </c>
      <c r="D115" s="62" t="s">
        <v>203</v>
      </c>
      <c r="E115" s="63">
        <v>52.69</v>
      </c>
      <c r="F115" s="64">
        <f t="shared" si="17"/>
        <v>0</v>
      </c>
      <c r="G115" s="65">
        <f t="shared" si="23"/>
        <v>0</v>
      </c>
      <c r="H115" s="66">
        <v>5</v>
      </c>
      <c r="I115" s="66">
        <v>15</v>
      </c>
      <c r="J115" s="67"/>
      <c r="K115" s="68">
        <f t="shared" si="24"/>
        <v>0</v>
      </c>
    </row>
    <row r="116" spans="1:11" ht="15.75" x14ac:dyDescent="0.25">
      <c r="A116" s="59"/>
      <c r="B116" s="60" t="s">
        <v>17</v>
      </c>
      <c r="C116" s="61" t="s">
        <v>204</v>
      </c>
      <c r="D116" s="62" t="s">
        <v>205</v>
      </c>
      <c r="E116" s="63">
        <v>62.53</v>
      </c>
      <c r="F116" s="64">
        <f t="shared" si="17"/>
        <v>0</v>
      </c>
      <c r="G116" s="65">
        <f t="shared" si="23"/>
        <v>0</v>
      </c>
      <c r="H116" s="66">
        <v>2</v>
      </c>
      <c r="I116" s="66">
        <v>10</v>
      </c>
      <c r="J116" s="67"/>
      <c r="K116" s="68">
        <f t="shared" si="24"/>
        <v>0</v>
      </c>
    </row>
    <row r="117" spans="1:11" ht="15.75" x14ac:dyDescent="0.25">
      <c r="A117" s="59"/>
      <c r="B117" s="60" t="s">
        <v>17</v>
      </c>
      <c r="C117" s="61" t="s">
        <v>206</v>
      </c>
      <c r="D117" s="62" t="s">
        <v>207</v>
      </c>
      <c r="E117" s="63">
        <v>107.34</v>
      </c>
      <c r="F117" s="64">
        <f t="shared" si="17"/>
        <v>0</v>
      </c>
      <c r="G117" s="65">
        <f t="shared" si="23"/>
        <v>0</v>
      </c>
      <c r="H117" s="66">
        <v>1</v>
      </c>
      <c r="I117" s="66">
        <v>4</v>
      </c>
      <c r="J117" s="67"/>
      <c r="K117" s="68">
        <f t="shared" si="24"/>
        <v>0</v>
      </c>
    </row>
    <row r="118" spans="1:11" ht="15.75" x14ac:dyDescent="0.25">
      <c r="A118" s="59"/>
      <c r="B118" s="60" t="s">
        <v>17</v>
      </c>
      <c r="C118" s="61" t="s">
        <v>208</v>
      </c>
      <c r="D118" s="62" t="s">
        <v>209</v>
      </c>
      <c r="E118" s="63">
        <v>126.28</v>
      </c>
      <c r="F118" s="64">
        <f t="shared" si="17"/>
        <v>0</v>
      </c>
      <c r="G118" s="65">
        <f t="shared" si="23"/>
        <v>0</v>
      </c>
      <c r="H118" s="66">
        <v>1</v>
      </c>
      <c r="I118" s="66">
        <v>2</v>
      </c>
      <c r="J118" s="67"/>
      <c r="K118" s="68">
        <f t="shared" si="24"/>
        <v>0</v>
      </c>
    </row>
    <row r="119" spans="1:11" ht="15.75" x14ac:dyDescent="0.25">
      <c r="A119" s="59"/>
      <c r="B119" s="60" t="s">
        <v>17</v>
      </c>
      <c r="C119" s="61" t="s">
        <v>210</v>
      </c>
      <c r="D119" s="62" t="s">
        <v>211</v>
      </c>
      <c r="E119" s="63">
        <v>204.7</v>
      </c>
      <c r="F119" s="64">
        <f t="shared" si="17"/>
        <v>0</v>
      </c>
      <c r="G119" s="65">
        <f t="shared" si="23"/>
        <v>0</v>
      </c>
      <c r="H119" s="66">
        <v>1</v>
      </c>
      <c r="I119" s="66">
        <v>2</v>
      </c>
      <c r="J119" s="67"/>
      <c r="K119" s="68">
        <f t="shared" si="24"/>
        <v>0</v>
      </c>
    </row>
    <row r="120" spans="1:11" ht="15.75" x14ac:dyDescent="0.25">
      <c r="A120" s="59"/>
      <c r="B120" s="59"/>
      <c r="C120" s="69" t="s">
        <v>15</v>
      </c>
      <c r="D120" s="70"/>
      <c r="E120" s="71" t="s">
        <v>15</v>
      </c>
      <c r="F120" s="72">
        <f t="shared" si="17"/>
        <v>0</v>
      </c>
      <c r="G120" s="73">
        <f t="shared" si="23"/>
        <v>0</v>
      </c>
      <c r="H120" s="74" t="s">
        <v>15</v>
      </c>
      <c r="I120" s="74" t="s">
        <v>15</v>
      </c>
      <c r="J120" s="75"/>
      <c r="K120" s="84"/>
    </row>
    <row r="121" spans="1:11" ht="15.75" x14ac:dyDescent="0.25">
      <c r="A121" s="59"/>
      <c r="B121" s="60" t="s">
        <v>17</v>
      </c>
      <c r="C121" s="61" t="s">
        <v>212</v>
      </c>
      <c r="D121" s="62" t="s">
        <v>213</v>
      </c>
      <c r="E121" s="63">
        <v>317.05</v>
      </c>
      <c r="F121" s="64">
        <f t="shared" si="17"/>
        <v>0</v>
      </c>
      <c r="G121" s="65">
        <f t="shared" si="23"/>
        <v>0</v>
      </c>
      <c r="H121" s="66">
        <v>1</v>
      </c>
      <c r="I121" s="66">
        <v>5</v>
      </c>
      <c r="J121" s="67"/>
      <c r="K121" s="68">
        <f t="shared" ref="K121:K123" si="25">IFERROR(J121*G121,0)</f>
        <v>0</v>
      </c>
    </row>
    <row r="122" spans="1:11" ht="15.75" x14ac:dyDescent="0.25">
      <c r="A122" s="59"/>
      <c r="B122" s="60" t="s">
        <v>17</v>
      </c>
      <c r="C122" s="61" t="s">
        <v>214</v>
      </c>
      <c r="D122" s="62" t="s">
        <v>215</v>
      </c>
      <c r="E122" s="63">
        <v>449.65</v>
      </c>
      <c r="F122" s="64">
        <f t="shared" si="17"/>
        <v>0</v>
      </c>
      <c r="G122" s="65">
        <f t="shared" si="23"/>
        <v>0</v>
      </c>
      <c r="H122" s="66">
        <v>1</v>
      </c>
      <c r="I122" s="66">
        <v>2</v>
      </c>
      <c r="J122" s="67"/>
      <c r="K122" s="68">
        <f t="shared" si="25"/>
        <v>0</v>
      </c>
    </row>
    <row r="123" spans="1:11" ht="15.75" x14ac:dyDescent="0.25">
      <c r="A123" s="59"/>
      <c r="B123" s="60" t="s">
        <v>17</v>
      </c>
      <c r="C123" s="61" t="s">
        <v>216</v>
      </c>
      <c r="D123" s="62" t="s">
        <v>217</v>
      </c>
      <c r="E123" s="63">
        <v>656.05</v>
      </c>
      <c r="F123" s="64">
        <f t="shared" si="17"/>
        <v>0</v>
      </c>
      <c r="G123" s="65">
        <f t="shared" si="23"/>
        <v>0</v>
      </c>
      <c r="H123" s="66">
        <v>1</v>
      </c>
      <c r="I123" s="66">
        <v>1</v>
      </c>
      <c r="J123" s="67"/>
      <c r="K123" s="68">
        <f t="shared" si="25"/>
        <v>0</v>
      </c>
    </row>
    <row r="124" spans="1:11" ht="15.75" x14ac:dyDescent="0.25">
      <c r="A124" s="49"/>
      <c r="B124" s="50"/>
      <c r="C124" s="51" t="s">
        <v>15</v>
      </c>
      <c r="D124" s="52" t="s">
        <v>218</v>
      </c>
      <c r="E124" s="53" t="s">
        <v>15</v>
      </c>
      <c r="F124" s="54">
        <f t="shared" si="17"/>
        <v>0</v>
      </c>
      <c r="G124" s="55">
        <f t="shared" si="23"/>
        <v>0</v>
      </c>
      <c r="H124" s="56" t="s">
        <v>15</v>
      </c>
      <c r="I124" s="56" t="s">
        <v>15</v>
      </c>
      <c r="J124" s="57"/>
      <c r="K124" s="58"/>
    </row>
    <row r="125" spans="1:11" ht="15.75" x14ac:dyDescent="0.25">
      <c r="A125" s="59"/>
      <c r="B125" s="60" t="s">
        <v>17</v>
      </c>
      <c r="C125" s="78" t="s">
        <v>219</v>
      </c>
      <c r="D125" s="79" t="s">
        <v>220</v>
      </c>
      <c r="E125" s="80">
        <v>57.26</v>
      </c>
      <c r="F125" s="81">
        <f t="shared" si="17"/>
        <v>0</v>
      </c>
      <c r="G125" s="65">
        <f t="shared" si="23"/>
        <v>0</v>
      </c>
      <c r="H125" s="82">
        <v>5</v>
      </c>
      <c r="I125" s="82">
        <v>15</v>
      </c>
      <c r="J125" s="83"/>
      <c r="K125" s="100">
        <f>IFERROR(J125*G125,0)</f>
        <v>0</v>
      </c>
    </row>
    <row r="126" spans="1:11" ht="15.75" x14ac:dyDescent="0.25">
      <c r="A126" s="59"/>
      <c r="B126" s="59"/>
      <c r="C126" s="69" t="s">
        <v>15</v>
      </c>
      <c r="D126" s="70"/>
      <c r="E126" s="71" t="s">
        <v>15</v>
      </c>
      <c r="F126" s="72">
        <f t="shared" si="17"/>
        <v>0</v>
      </c>
      <c r="G126" s="73">
        <f t="shared" si="23"/>
        <v>0</v>
      </c>
      <c r="H126" s="74" t="s">
        <v>15</v>
      </c>
      <c r="I126" s="74" t="s">
        <v>15</v>
      </c>
      <c r="J126" s="75"/>
      <c r="K126" s="84"/>
    </row>
    <row r="127" spans="1:11" ht="15.75" x14ac:dyDescent="0.25">
      <c r="A127" s="59"/>
      <c r="B127" s="60" t="s">
        <v>17</v>
      </c>
      <c r="C127" s="94" t="s">
        <v>221</v>
      </c>
      <c r="D127" s="95" t="s">
        <v>222</v>
      </c>
      <c r="E127" s="96">
        <v>69.94</v>
      </c>
      <c r="F127" s="97">
        <f t="shared" si="17"/>
        <v>0</v>
      </c>
      <c r="G127" s="65">
        <f t="shared" si="23"/>
        <v>0</v>
      </c>
      <c r="H127" s="98">
        <v>2</v>
      </c>
      <c r="I127" s="98">
        <v>10</v>
      </c>
      <c r="J127" s="99"/>
      <c r="K127" s="68">
        <f>IFERROR(J127*G127,0)</f>
        <v>0</v>
      </c>
    </row>
    <row r="128" spans="1:11" ht="15.75" x14ac:dyDescent="0.25">
      <c r="A128" s="59"/>
      <c r="B128" s="60" t="s">
        <v>17</v>
      </c>
      <c r="C128" s="78" t="s">
        <v>223</v>
      </c>
      <c r="D128" s="79" t="s">
        <v>224</v>
      </c>
      <c r="E128" s="80">
        <v>71.510000000000005</v>
      </c>
      <c r="F128" s="81">
        <f t="shared" si="17"/>
        <v>0</v>
      </c>
      <c r="G128" s="65">
        <f t="shared" si="23"/>
        <v>0</v>
      </c>
      <c r="H128" s="82">
        <v>2</v>
      </c>
      <c r="I128" s="82">
        <v>10</v>
      </c>
      <c r="J128" s="83"/>
      <c r="K128" s="100">
        <f>IFERROR(J128*G128,0)</f>
        <v>0</v>
      </c>
    </row>
    <row r="129" spans="1:11" ht="15.75" x14ac:dyDescent="0.25">
      <c r="A129" s="59"/>
      <c r="B129" s="59"/>
      <c r="C129" s="69" t="s">
        <v>15</v>
      </c>
      <c r="D129" s="70"/>
      <c r="E129" s="71" t="s">
        <v>15</v>
      </c>
      <c r="F129" s="72">
        <f t="shared" si="17"/>
        <v>0</v>
      </c>
      <c r="G129" s="73">
        <f t="shared" si="23"/>
        <v>0</v>
      </c>
      <c r="H129" s="74" t="s">
        <v>15</v>
      </c>
      <c r="I129" s="74" t="s">
        <v>15</v>
      </c>
      <c r="J129" s="75"/>
      <c r="K129" s="84"/>
    </row>
    <row r="130" spans="1:11" ht="15.75" x14ac:dyDescent="0.25">
      <c r="A130" s="59"/>
      <c r="B130" s="60" t="s">
        <v>17</v>
      </c>
      <c r="C130" s="94" t="s">
        <v>225</v>
      </c>
      <c r="D130" s="95" t="s">
        <v>226</v>
      </c>
      <c r="E130" s="96">
        <v>112.42</v>
      </c>
      <c r="F130" s="97">
        <f t="shared" si="17"/>
        <v>0</v>
      </c>
      <c r="G130" s="65">
        <f t="shared" si="23"/>
        <v>0</v>
      </c>
      <c r="H130" s="98">
        <v>1</v>
      </c>
      <c r="I130" s="98">
        <v>6</v>
      </c>
      <c r="J130" s="99"/>
      <c r="K130" s="68">
        <f>IFERROR(J130*G130,0)</f>
        <v>0</v>
      </c>
    </row>
    <row r="131" spans="1:11" ht="15.75" x14ac:dyDescent="0.25">
      <c r="A131" s="59"/>
      <c r="B131" s="60" t="s">
        <v>17</v>
      </c>
      <c r="C131" s="61" t="s">
        <v>227</v>
      </c>
      <c r="D131" s="62" t="s">
        <v>228</v>
      </c>
      <c r="E131" s="63">
        <v>114.63</v>
      </c>
      <c r="F131" s="64">
        <f t="shared" si="17"/>
        <v>0</v>
      </c>
      <c r="G131" s="65">
        <f t="shared" si="23"/>
        <v>0</v>
      </c>
      <c r="H131" s="66">
        <v>1</v>
      </c>
      <c r="I131" s="66">
        <v>4</v>
      </c>
      <c r="J131" s="67"/>
      <c r="K131" s="68">
        <f>IFERROR(J131*G131,0)</f>
        <v>0</v>
      </c>
    </row>
    <row r="132" spans="1:11" ht="15.75" x14ac:dyDescent="0.25">
      <c r="A132" s="59"/>
      <c r="B132" s="60" t="s">
        <v>17</v>
      </c>
      <c r="C132" s="78" t="s">
        <v>229</v>
      </c>
      <c r="D132" s="79" t="s">
        <v>230</v>
      </c>
      <c r="E132" s="80">
        <v>115.51</v>
      </c>
      <c r="F132" s="81">
        <f t="shared" si="17"/>
        <v>0</v>
      </c>
      <c r="G132" s="65">
        <f t="shared" si="23"/>
        <v>0</v>
      </c>
      <c r="H132" s="82">
        <v>1</v>
      </c>
      <c r="I132" s="82">
        <v>6</v>
      </c>
      <c r="J132" s="83"/>
      <c r="K132" s="100">
        <f>IFERROR(J132*G132,0)</f>
        <v>0</v>
      </c>
    </row>
    <row r="133" spans="1:11" ht="15.75" x14ac:dyDescent="0.25">
      <c r="A133" s="59"/>
      <c r="B133" s="59"/>
      <c r="C133" s="69" t="s">
        <v>15</v>
      </c>
      <c r="D133" s="70"/>
      <c r="E133" s="71" t="s">
        <v>15</v>
      </c>
      <c r="F133" s="72">
        <f t="shared" si="17"/>
        <v>0</v>
      </c>
      <c r="G133" s="73">
        <f t="shared" si="23"/>
        <v>0</v>
      </c>
      <c r="H133" s="74" t="s">
        <v>15</v>
      </c>
      <c r="I133" s="74" t="s">
        <v>15</v>
      </c>
      <c r="J133" s="75"/>
      <c r="K133" s="84"/>
    </row>
    <row r="134" spans="1:11" ht="15.75" x14ac:dyDescent="0.25">
      <c r="A134" s="59"/>
      <c r="B134" s="60" t="s">
        <v>17</v>
      </c>
      <c r="C134" s="94" t="s">
        <v>231</v>
      </c>
      <c r="D134" s="95" t="s">
        <v>232</v>
      </c>
      <c r="E134" s="96">
        <v>141.97</v>
      </c>
      <c r="F134" s="97">
        <f t="shared" si="17"/>
        <v>0</v>
      </c>
      <c r="G134" s="65">
        <f t="shared" si="23"/>
        <v>0</v>
      </c>
      <c r="H134" s="98">
        <v>1</v>
      </c>
      <c r="I134" s="98">
        <v>6</v>
      </c>
      <c r="J134" s="99"/>
      <c r="K134" s="68">
        <f>IFERROR(J134*G134,0)</f>
        <v>0</v>
      </c>
    </row>
    <row r="135" spans="1:11" ht="15.75" x14ac:dyDescent="0.25">
      <c r="A135" s="59"/>
      <c r="B135" s="60" t="s">
        <v>17</v>
      </c>
      <c r="C135" s="61" t="s">
        <v>233</v>
      </c>
      <c r="D135" s="62" t="s">
        <v>234</v>
      </c>
      <c r="E135" s="63">
        <v>146.96</v>
      </c>
      <c r="F135" s="64">
        <f t="shared" ref="F135:F198" si="26">IF(E135=0,"NET",$F$2)</f>
        <v>0</v>
      </c>
      <c r="G135" s="65">
        <f t="shared" si="23"/>
        <v>0</v>
      </c>
      <c r="H135" s="66">
        <v>1</v>
      </c>
      <c r="I135" s="66">
        <v>6</v>
      </c>
      <c r="J135" s="67"/>
      <c r="K135" s="68">
        <f>IFERROR(J135*G135,0)</f>
        <v>0</v>
      </c>
    </row>
    <row r="136" spans="1:11" ht="15.75" x14ac:dyDescent="0.25">
      <c r="A136" s="59"/>
      <c r="B136" s="60" t="s">
        <v>17</v>
      </c>
      <c r="C136" s="61" t="s">
        <v>235</v>
      </c>
      <c r="D136" s="62" t="s">
        <v>236</v>
      </c>
      <c r="E136" s="63">
        <v>145.57</v>
      </c>
      <c r="F136" s="64">
        <f t="shared" si="26"/>
        <v>0</v>
      </c>
      <c r="G136" s="65">
        <f t="shared" si="23"/>
        <v>0</v>
      </c>
      <c r="H136" s="66">
        <v>1</v>
      </c>
      <c r="I136" s="66">
        <v>6</v>
      </c>
      <c r="J136" s="67"/>
      <c r="K136" s="68">
        <f>IFERROR(J136*G136,0)</f>
        <v>0</v>
      </c>
    </row>
    <row r="137" spans="1:11" ht="15.75" x14ac:dyDescent="0.25">
      <c r="A137" s="59"/>
      <c r="B137" s="60" t="s">
        <v>17</v>
      </c>
      <c r="C137" s="78" t="s">
        <v>237</v>
      </c>
      <c r="D137" s="79" t="s">
        <v>238</v>
      </c>
      <c r="E137" s="80">
        <v>156.49</v>
      </c>
      <c r="F137" s="81">
        <f t="shared" si="26"/>
        <v>0</v>
      </c>
      <c r="G137" s="65">
        <f t="shared" si="23"/>
        <v>0</v>
      </c>
      <c r="H137" s="82">
        <v>1</v>
      </c>
      <c r="I137" s="82">
        <v>6</v>
      </c>
      <c r="J137" s="83"/>
      <c r="K137" s="100">
        <f>IFERROR(J137*G137,0)</f>
        <v>0</v>
      </c>
    </row>
    <row r="138" spans="1:11" ht="15.75" x14ac:dyDescent="0.25">
      <c r="A138" s="59"/>
      <c r="B138" s="59"/>
      <c r="C138" s="69" t="s">
        <v>15</v>
      </c>
      <c r="D138" s="70"/>
      <c r="E138" s="71" t="s">
        <v>15</v>
      </c>
      <c r="F138" s="72">
        <f t="shared" si="26"/>
        <v>0</v>
      </c>
      <c r="G138" s="73">
        <f t="shared" si="23"/>
        <v>0</v>
      </c>
      <c r="H138" s="74" t="s">
        <v>15</v>
      </c>
      <c r="I138" s="74" t="s">
        <v>15</v>
      </c>
      <c r="J138" s="75"/>
      <c r="K138" s="84"/>
    </row>
    <row r="139" spans="1:11" ht="15.75" x14ac:dyDescent="0.25">
      <c r="A139" s="59"/>
      <c r="B139" s="60" t="s">
        <v>17</v>
      </c>
      <c r="C139" s="94" t="s">
        <v>239</v>
      </c>
      <c r="D139" s="95" t="s">
        <v>240</v>
      </c>
      <c r="E139" s="96">
        <v>243.25</v>
      </c>
      <c r="F139" s="97">
        <f t="shared" si="26"/>
        <v>0</v>
      </c>
      <c r="G139" s="65">
        <f t="shared" si="23"/>
        <v>0</v>
      </c>
      <c r="H139" s="98">
        <v>1</v>
      </c>
      <c r="I139" s="98">
        <v>2</v>
      </c>
      <c r="J139" s="99"/>
      <c r="K139" s="68">
        <f>IFERROR(J139*G139,0)</f>
        <v>0</v>
      </c>
    </row>
    <row r="140" spans="1:11" ht="15.75" x14ac:dyDescent="0.25">
      <c r="A140" s="59"/>
      <c r="B140" s="60" t="s">
        <v>17</v>
      </c>
      <c r="C140" s="61" t="s">
        <v>241</v>
      </c>
      <c r="D140" s="62" t="s">
        <v>242</v>
      </c>
      <c r="E140" s="63">
        <v>238.52</v>
      </c>
      <c r="F140" s="64">
        <f t="shared" si="26"/>
        <v>0</v>
      </c>
      <c r="G140" s="65">
        <f t="shared" si="23"/>
        <v>0</v>
      </c>
      <c r="H140" s="66">
        <v>1</v>
      </c>
      <c r="I140" s="66">
        <v>2</v>
      </c>
      <c r="J140" s="67"/>
      <c r="K140" s="68">
        <f>IFERROR(J140*G140,0)</f>
        <v>0</v>
      </c>
    </row>
    <row r="141" spans="1:11" ht="15.75" x14ac:dyDescent="0.25">
      <c r="A141" s="59"/>
      <c r="B141" s="60" t="s">
        <v>17</v>
      </c>
      <c r="C141" s="61" t="s">
        <v>243</v>
      </c>
      <c r="D141" s="62" t="s">
        <v>244</v>
      </c>
      <c r="E141" s="63">
        <v>220.92</v>
      </c>
      <c r="F141" s="64">
        <f t="shared" si="26"/>
        <v>0</v>
      </c>
      <c r="G141" s="65">
        <f t="shared" si="23"/>
        <v>0</v>
      </c>
      <c r="H141" s="66">
        <v>1</v>
      </c>
      <c r="I141" s="66">
        <v>2</v>
      </c>
      <c r="J141" s="67"/>
      <c r="K141" s="68">
        <f>IFERROR(J141*G141,0)</f>
        <v>0</v>
      </c>
    </row>
    <row r="142" spans="1:11" ht="15.75" x14ac:dyDescent="0.25">
      <c r="A142" s="59"/>
      <c r="B142" s="60" t="s">
        <v>17</v>
      </c>
      <c r="C142" s="61" t="s">
        <v>245</v>
      </c>
      <c r="D142" s="62" t="s">
        <v>246</v>
      </c>
      <c r="E142" s="63">
        <v>223.07</v>
      </c>
      <c r="F142" s="64">
        <f t="shared" si="26"/>
        <v>0</v>
      </c>
      <c r="G142" s="65">
        <f t="shared" si="23"/>
        <v>0</v>
      </c>
      <c r="H142" s="66">
        <v>1</v>
      </c>
      <c r="I142" s="66">
        <v>2</v>
      </c>
      <c r="J142" s="67"/>
      <c r="K142" s="68">
        <f>IFERROR(J142*G142,0)</f>
        <v>0</v>
      </c>
    </row>
    <row r="143" spans="1:11" ht="15.75" x14ac:dyDescent="0.25">
      <c r="A143" s="59"/>
      <c r="B143" s="60" t="s">
        <v>17</v>
      </c>
      <c r="C143" s="61" t="s">
        <v>247</v>
      </c>
      <c r="D143" s="62" t="s">
        <v>248</v>
      </c>
      <c r="E143" s="63">
        <v>236.06</v>
      </c>
      <c r="F143" s="64">
        <f t="shared" si="26"/>
        <v>0</v>
      </c>
      <c r="G143" s="65">
        <f t="shared" si="23"/>
        <v>0</v>
      </c>
      <c r="H143" s="66">
        <v>1</v>
      </c>
      <c r="I143" s="66">
        <v>2</v>
      </c>
      <c r="J143" s="67"/>
      <c r="K143" s="68">
        <f>IFERROR(J143*G143,0)</f>
        <v>0</v>
      </c>
    </row>
    <row r="144" spans="1:11" ht="15.75" x14ac:dyDescent="0.25">
      <c r="A144" s="59"/>
      <c r="B144" s="59"/>
      <c r="C144" s="69" t="s">
        <v>15</v>
      </c>
      <c r="D144" s="70"/>
      <c r="E144" s="71" t="s">
        <v>15</v>
      </c>
      <c r="F144" s="72">
        <f t="shared" si="26"/>
        <v>0</v>
      </c>
      <c r="G144" s="73">
        <f t="shared" si="23"/>
        <v>0</v>
      </c>
      <c r="H144" s="74" t="s">
        <v>15</v>
      </c>
      <c r="I144" s="74" t="s">
        <v>15</v>
      </c>
      <c r="J144" s="75"/>
      <c r="K144" s="84"/>
    </row>
    <row r="145" spans="1:11" ht="15.75" x14ac:dyDescent="0.25">
      <c r="A145" s="59"/>
      <c r="B145" s="60" t="s">
        <v>17</v>
      </c>
      <c r="C145" s="94" t="s">
        <v>249</v>
      </c>
      <c r="D145" s="95" t="s">
        <v>250</v>
      </c>
      <c r="E145" s="96">
        <v>341</v>
      </c>
      <c r="F145" s="97">
        <f t="shared" si="26"/>
        <v>0</v>
      </c>
      <c r="G145" s="65">
        <f t="shared" si="23"/>
        <v>0</v>
      </c>
      <c r="H145" s="98">
        <v>1</v>
      </c>
      <c r="I145" s="98">
        <v>5</v>
      </c>
      <c r="J145" s="99"/>
      <c r="K145" s="68">
        <f>IFERROR(J145*G145,0)</f>
        <v>0</v>
      </c>
    </row>
    <row r="146" spans="1:11" ht="15.75" x14ac:dyDescent="0.25">
      <c r="A146" s="59"/>
      <c r="B146" s="60" t="s">
        <v>17</v>
      </c>
      <c r="C146" s="61" t="s">
        <v>251</v>
      </c>
      <c r="D146" s="95" t="s">
        <v>252</v>
      </c>
      <c r="E146" s="63">
        <v>318.16000000000003</v>
      </c>
      <c r="F146" s="64">
        <f t="shared" si="26"/>
        <v>0</v>
      </c>
      <c r="G146" s="65">
        <f t="shared" si="23"/>
        <v>0</v>
      </c>
      <c r="H146" s="66">
        <v>1</v>
      </c>
      <c r="I146" s="66">
        <v>6</v>
      </c>
      <c r="J146" s="67"/>
      <c r="K146" s="68">
        <f>IFERROR(J146*G146,0)</f>
        <v>0</v>
      </c>
    </row>
    <row r="147" spans="1:11" ht="15.75" x14ac:dyDescent="0.25">
      <c r="A147" s="59"/>
      <c r="B147" s="60" t="s">
        <v>17</v>
      </c>
      <c r="C147" s="61" t="s">
        <v>253</v>
      </c>
      <c r="D147" s="95" t="s">
        <v>254</v>
      </c>
      <c r="E147" s="63">
        <v>286.88</v>
      </c>
      <c r="F147" s="64">
        <f t="shared" si="26"/>
        <v>0</v>
      </c>
      <c r="G147" s="65">
        <f t="shared" si="23"/>
        <v>0</v>
      </c>
      <c r="H147" s="66">
        <v>1</v>
      </c>
      <c r="I147" s="66">
        <v>6</v>
      </c>
      <c r="J147" s="67"/>
      <c r="K147" s="68">
        <f>IFERROR(J147*G147,0)</f>
        <v>0</v>
      </c>
    </row>
    <row r="148" spans="1:11" ht="15.75" x14ac:dyDescent="0.25">
      <c r="A148" s="59"/>
      <c r="B148" s="60" t="s">
        <v>17</v>
      </c>
      <c r="C148" s="61" t="s">
        <v>255</v>
      </c>
      <c r="D148" s="95" t="s">
        <v>256</v>
      </c>
      <c r="E148" s="63">
        <v>267.36</v>
      </c>
      <c r="F148" s="64">
        <f t="shared" si="26"/>
        <v>0</v>
      </c>
      <c r="G148" s="65">
        <f t="shared" si="23"/>
        <v>0</v>
      </c>
      <c r="H148" s="66">
        <v>1</v>
      </c>
      <c r="I148" s="66">
        <v>6</v>
      </c>
      <c r="J148" s="67"/>
      <c r="K148" s="68">
        <f>IFERROR(J148*G148,0)</f>
        <v>0</v>
      </c>
    </row>
    <row r="149" spans="1:11" ht="15.75" x14ac:dyDescent="0.25">
      <c r="A149" s="59"/>
      <c r="B149" s="59"/>
      <c r="C149" s="69" t="s">
        <v>15</v>
      </c>
      <c r="D149" s="70"/>
      <c r="E149" s="71" t="s">
        <v>15</v>
      </c>
      <c r="F149" s="72">
        <f t="shared" si="26"/>
        <v>0</v>
      </c>
      <c r="G149" s="73">
        <f t="shared" si="23"/>
        <v>0</v>
      </c>
      <c r="H149" s="74" t="s">
        <v>15</v>
      </c>
      <c r="I149" s="74" t="s">
        <v>15</v>
      </c>
      <c r="J149" s="75"/>
      <c r="K149" s="84"/>
    </row>
    <row r="150" spans="1:11" ht="15.75" x14ac:dyDescent="0.25">
      <c r="A150" s="59"/>
      <c r="B150" s="60" t="s">
        <v>17</v>
      </c>
      <c r="C150" s="94" t="s">
        <v>257</v>
      </c>
      <c r="D150" s="95" t="s">
        <v>258</v>
      </c>
      <c r="E150" s="96">
        <v>496.3</v>
      </c>
      <c r="F150" s="97">
        <f t="shared" si="26"/>
        <v>0</v>
      </c>
      <c r="G150" s="65">
        <f t="shared" si="23"/>
        <v>0</v>
      </c>
      <c r="H150" s="98">
        <v>1</v>
      </c>
      <c r="I150" s="98">
        <v>2</v>
      </c>
      <c r="J150" s="99"/>
      <c r="K150" s="68">
        <f>IFERROR(J150*G150,0)</f>
        <v>0</v>
      </c>
    </row>
    <row r="151" spans="1:11" ht="15.75" x14ac:dyDescent="0.25">
      <c r="A151" s="59"/>
      <c r="B151" s="60" t="s">
        <v>17</v>
      </c>
      <c r="C151" s="61" t="s">
        <v>259</v>
      </c>
      <c r="D151" s="95" t="s">
        <v>260</v>
      </c>
      <c r="E151" s="63">
        <v>439.45</v>
      </c>
      <c r="F151" s="64">
        <f t="shared" si="26"/>
        <v>0</v>
      </c>
      <c r="G151" s="65">
        <f t="shared" si="23"/>
        <v>0</v>
      </c>
      <c r="H151" s="66">
        <v>1</v>
      </c>
      <c r="I151" s="66">
        <v>2</v>
      </c>
      <c r="J151" s="67"/>
      <c r="K151" s="68">
        <f>IFERROR(J151*G151,0)</f>
        <v>0</v>
      </c>
    </row>
    <row r="152" spans="1:11" ht="15.75" x14ac:dyDescent="0.25">
      <c r="A152" s="59"/>
      <c r="B152" s="60" t="s">
        <v>17</v>
      </c>
      <c r="C152" s="61" t="s">
        <v>261</v>
      </c>
      <c r="D152" s="95" t="s">
        <v>262</v>
      </c>
      <c r="E152" s="63">
        <v>409.22</v>
      </c>
      <c r="F152" s="64">
        <f t="shared" si="26"/>
        <v>0</v>
      </c>
      <c r="G152" s="65">
        <f t="shared" si="23"/>
        <v>0</v>
      </c>
      <c r="H152" s="66">
        <v>1</v>
      </c>
      <c r="I152" s="66">
        <v>2</v>
      </c>
      <c r="J152" s="67"/>
      <c r="K152" s="68">
        <f>IFERROR(J152*G152,0)</f>
        <v>0</v>
      </c>
    </row>
    <row r="153" spans="1:11" ht="15.75" x14ac:dyDescent="0.25">
      <c r="A153" s="59"/>
      <c r="B153" s="60" t="s">
        <v>17</v>
      </c>
      <c r="C153" s="61" t="s">
        <v>263</v>
      </c>
      <c r="D153" s="95" t="s">
        <v>264</v>
      </c>
      <c r="E153" s="63">
        <v>374.41</v>
      </c>
      <c r="F153" s="64">
        <f t="shared" si="26"/>
        <v>0</v>
      </c>
      <c r="G153" s="65">
        <f t="shared" si="23"/>
        <v>0</v>
      </c>
      <c r="H153" s="66">
        <v>1</v>
      </c>
      <c r="I153" s="66">
        <v>2</v>
      </c>
      <c r="J153" s="67"/>
      <c r="K153" s="68">
        <f>IFERROR(J153*G153,0)</f>
        <v>0</v>
      </c>
    </row>
    <row r="154" spans="1:11" ht="15.75" x14ac:dyDescent="0.25">
      <c r="A154" s="59"/>
      <c r="B154" s="59"/>
      <c r="C154" s="69" t="s">
        <v>15</v>
      </c>
      <c r="D154" s="70"/>
      <c r="E154" s="71" t="s">
        <v>15</v>
      </c>
      <c r="F154" s="72">
        <f t="shared" si="26"/>
        <v>0</v>
      </c>
      <c r="G154" s="73">
        <f t="shared" si="23"/>
        <v>0</v>
      </c>
      <c r="H154" s="74" t="s">
        <v>15</v>
      </c>
      <c r="I154" s="74" t="s">
        <v>15</v>
      </c>
      <c r="J154" s="75"/>
      <c r="K154" s="84"/>
    </row>
    <row r="155" spans="1:11" ht="15.75" x14ac:dyDescent="0.25">
      <c r="A155" s="59"/>
      <c r="B155" s="60" t="s">
        <v>17</v>
      </c>
      <c r="C155" s="94" t="s">
        <v>265</v>
      </c>
      <c r="D155" s="95" t="s">
        <v>266</v>
      </c>
      <c r="E155" s="96">
        <v>651.38</v>
      </c>
      <c r="F155" s="97">
        <f t="shared" si="26"/>
        <v>0</v>
      </c>
      <c r="G155" s="65">
        <f t="shared" si="23"/>
        <v>0</v>
      </c>
      <c r="H155" s="98">
        <v>1</v>
      </c>
      <c r="I155" s="98">
        <v>2</v>
      </c>
      <c r="J155" s="99"/>
      <c r="K155" s="68">
        <f>IFERROR(J155*G155,0)</f>
        <v>0</v>
      </c>
    </row>
    <row r="156" spans="1:11" ht="15.75" x14ac:dyDescent="0.25">
      <c r="A156" s="59"/>
      <c r="B156" s="60" t="s">
        <v>17</v>
      </c>
      <c r="C156" s="61" t="s">
        <v>267</v>
      </c>
      <c r="D156" s="95" t="s">
        <v>268</v>
      </c>
      <c r="E156" s="63">
        <v>627.17999999999995</v>
      </c>
      <c r="F156" s="64">
        <f t="shared" si="26"/>
        <v>0</v>
      </c>
      <c r="G156" s="65">
        <f t="shared" si="23"/>
        <v>0</v>
      </c>
      <c r="H156" s="66">
        <v>1</v>
      </c>
      <c r="I156" s="66">
        <v>2</v>
      </c>
      <c r="J156" s="67"/>
      <c r="K156" s="68">
        <f>IFERROR(J156*G156,0)</f>
        <v>0</v>
      </c>
    </row>
    <row r="157" spans="1:11" ht="15.75" x14ac:dyDescent="0.25">
      <c r="A157" s="59"/>
      <c r="B157" s="60" t="s">
        <v>17</v>
      </c>
      <c r="C157" s="61" t="s">
        <v>269</v>
      </c>
      <c r="D157" s="95" t="s">
        <v>270</v>
      </c>
      <c r="E157" s="63">
        <v>556.11</v>
      </c>
      <c r="F157" s="64">
        <f t="shared" si="26"/>
        <v>0</v>
      </c>
      <c r="G157" s="65">
        <f t="shared" si="23"/>
        <v>0</v>
      </c>
      <c r="H157" s="66">
        <v>1</v>
      </c>
      <c r="I157" s="66">
        <v>2</v>
      </c>
      <c r="J157" s="67"/>
      <c r="K157" s="68">
        <f>IFERROR(J157*G157,0)</f>
        <v>0</v>
      </c>
    </row>
    <row r="158" spans="1:11" ht="15.75" x14ac:dyDescent="0.25">
      <c r="A158" s="59"/>
      <c r="B158" s="60" t="s">
        <v>17</v>
      </c>
      <c r="C158" s="61" t="s">
        <v>271</v>
      </c>
      <c r="D158" s="95" t="s">
        <v>272</v>
      </c>
      <c r="E158" s="63">
        <v>651.38</v>
      </c>
      <c r="F158" s="64">
        <f t="shared" si="26"/>
        <v>0</v>
      </c>
      <c r="G158" s="65">
        <f t="shared" si="23"/>
        <v>0</v>
      </c>
      <c r="H158" s="66">
        <v>1</v>
      </c>
      <c r="I158" s="66">
        <v>2</v>
      </c>
      <c r="J158" s="67"/>
      <c r="K158" s="68">
        <f>IFERROR(J158*G158,0)</f>
        <v>0</v>
      </c>
    </row>
    <row r="159" spans="1:11" ht="15.75" x14ac:dyDescent="0.25">
      <c r="A159" s="49"/>
      <c r="B159" s="50"/>
      <c r="C159" s="51" t="s">
        <v>15</v>
      </c>
      <c r="D159" s="52" t="s">
        <v>273</v>
      </c>
      <c r="E159" s="53" t="s">
        <v>15</v>
      </c>
      <c r="F159" s="54">
        <f t="shared" si="26"/>
        <v>0</v>
      </c>
      <c r="G159" s="55">
        <f t="shared" si="23"/>
        <v>0</v>
      </c>
      <c r="H159" s="56" t="s">
        <v>15</v>
      </c>
      <c r="I159" s="56" t="s">
        <v>15</v>
      </c>
      <c r="J159" s="57"/>
      <c r="K159" s="58"/>
    </row>
    <row r="160" spans="1:11" ht="15.75" x14ac:dyDescent="0.25">
      <c r="A160" s="59"/>
      <c r="B160" s="60" t="s">
        <v>17</v>
      </c>
      <c r="C160" s="61" t="s">
        <v>274</v>
      </c>
      <c r="D160" s="62" t="s">
        <v>275</v>
      </c>
      <c r="E160" s="63">
        <v>62.14</v>
      </c>
      <c r="F160" s="64">
        <f t="shared" si="26"/>
        <v>0</v>
      </c>
      <c r="G160" s="65">
        <f t="shared" si="23"/>
        <v>0</v>
      </c>
      <c r="H160" s="66">
        <v>5</v>
      </c>
      <c r="I160" s="66">
        <v>15</v>
      </c>
      <c r="J160" s="67"/>
      <c r="K160" s="68">
        <f>IFERROR(J160*G160,0)</f>
        <v>0</v>
      </c>
    </row>
    <row r="161" spans="1:11" ht="15.75" x14ac:dyDescent="0.25">
      <c r="A161" s="59"/>
      <c r="B161" s="60" t="s">
        <v>17</v>
      </c>
      <c r="C161" s="78" t="s">
        <v>276</v>
      </c>
      <c r="D161" s="79" t="s">
        <v>277</v>
      </c>
      <c r="E161" s="80">
        <v>59.28</v>
      </c>
      <c r="F161" s="81">
        <f t="shared" si="26"/>
        <v>0</v>
      </c>
      <c r="G161" s="65">
        <f t="shared" si="23"/>
        <v>0</v>
      </c>
      <c r="H161" s="82">
        <v>5</v>
      </c>
      <c r="I161" s="82">
        <v>15</v>
      </c>
      <c r="J161" s="83"/>
      <c r="K161" s="100">
        <f>IFERROR(J161*G161,0)</f>
        <v>0</v>
      </c>
    </row>
    <row r="162" spans="1:11" ht="15.75" x14ac:dyDescent="0.25">
      <c r="A162" s="59"/>
      <c r="B162" s="59"/>
      <c r="C162" s="69" t="s">
        <v>15</v>
      </c>
      <c r="D162" s="70"/>
      <c r="E162" s="71" t="s">
        <v>15</v>
      </c>
      <c r="F162" s="72">
        <f t="shared" si="26"/>
        <v>0</v>
      </c>
      <c r="G162" s="73">
        <f t="shared" si="23"/>
        <v>0</v>
      </c>
      <c r="H162" s="74" t="s">
        <v>15</v>
      </c>
      <c r="I162" s="74" t="s">
        <v>15</v>
      </c>
      <c r="J162" s="75"/>
      <c r="K162" s="84"/>
    </row>
    <row r="163" spans="1:11" ht="15.75" x14ac:dyDescent="0.25">
      <c r="A163" s="59"/>
      <c r="B163" s="60" t="s">
        <v>17</v>
      </c>
      <c r="C163" s="94" t="s">
        <v>278</v>
      </c>
      <c r="D163" s="95" t="s">
        <v>279</v>
      </c>
      <c r="E163" s="96">
        <v>66.75</v>
      </c>
      <c r="F163" s="97">
        <f t="shared" si="26"/>
        <v>0</v>
      </c>
      <c r="G163" s="65">
        <f t="shared" si="23"/>
        <v>0</v>
      </c>
      <c r="H163" s="98">
        <v>2</v>
      </c>
      <c r="I163" s="98">
        <v>10</v>
      </c>
      <c r="J163" s="99"/>
      <c r="K163" s="68">
        <f>IFERROR(J163*G163,0)</f>
        <v>0</v>
      </c>
    </row>
    <row r="164" spans="1:11" ht="15.75" x14ac:dyDescent="0.25">
      <c r="A164" s="59"/>
      <c r="B164" s="60" t="s">
        <v>17</v>
      </c>
      <c r="C164" s="78" t="s">
        <v>280</v>
      </c>
      <c r="D164" s="79" t="s">
        <v>281</v>
      </c>
      <c r="E164" s="80">
        <v>67.39</v>
      </c>
      <c r="F164" s="81">
        <f t="shared" si="26"/>
        <v>0</v>
      </c>
      <c r="G164" s="65">
        <f t="shared" si="23"/>
        <v>0</v>
      </c>
      <c r="H164" s="82">
        <v>2</v>
      </c>
      <c r="I164" s="82">
        <v>10</v>
      </c>
      <c r="J164" s="83"/>
      <c r="K164" s="100">
        <f>IFERROR(J164*G164,0)</f>
        <v>0</v>
      </c>
    </row>
    <row r="165" spans="1:11" ht="15.75" x14ac:dyDescent="0.25">
      <c r="A165" s="59"/>
      <c r="B165" s="59"/>
      <c r="C165" s="69" t="s">
        <v>15</v>
      </c>
      <c r="D165" s="70"/>
      <c r="E165" s="71" t="s">
        <v>15</v>
      </c>
      <c r="F165" s="72">
        <f t="shared" si="26"/>
        <v>0</v>
      </c>
      <c r="G165" s="73">
        <f t="shared" si="23"/>
        <v>0</v>
      </c>
      <c r="H165" s="74" t="s">
        <v>15</v>
      </c>
      <c r="I165" s="74" t="s">
        <v>15</v>
      </c>
      <c r="J165" s="75"/>
      <c r="K165" s="84"/>
    </row>
    <row r="166" spans="1:11" ht="15.75" x14ac:dyDescent="0.25">
      <c r="A166" s="59"/>
      <c r="B166" s="60" t="s">
        <v>17</v>
      </c>
      <c r="C166" s="94" t="s">
        <v>282</v>
      </c>
      <c r="D166" s="95" t="s">
        <v>283</v>
      </c>
      <c r="E166" s="96">
        <v>127.07</v>
      </c>
      <c r="F166" s="97">
        <f t="shared" si="26"/>
        <v>0</v>
      </c>
      <c r="G166" s="65">
        <f t="shared" si="23"/>
        <v>0</v>
      </c>
      <c r="H166" s="98">
        <v>1</v>
      </c>
      <c r="I166" s="98">
        <v>8</v>
      </c>
      <c r="J166" s="99"/>
      <c r="K166" s="68">
        <f>IFERROR(J166*G166,0)</f>
        <v>0</v>
      </c>
    </row>
    <row r="167" spans="1:11" ht="15.75" x14ac:dyDescent="0.25">
      <c r="A167" s="59"/>
      <c r="B167" s="60" t="s">
        <v>17</v>
      </c>
      <c r="C167" s="61" t="s">
        <v>284</v>
      </c>
      <c r="D167" s="62" t="s">
        <v>285</v>
      </c>
      <c r="E167" s="63">
        <v>117.26</v>
      </c>
      <c r="F167" s="64">
        <f t="shared" si="26"/>
        <v>0</v>
      </c>
      <c r="G167" s="65">
        <f t="shared" si="23"/>
        <v>0</v>
      </c>
      <c r="H167" s="66">
        <v>1</v>
      </c>
      <c r="I167" s="66">
        <v>8</v>
      </c>
      <c r="J167" s="67"/>
      <c r="K167" s="68">
        <f>IFERROR(J167*G167,0)</f>
        <v>0</v>
      </c>
    </row>
    <row r="168" spans="1:11" ht="15.75" x14ac:dyDescent="0.25">
      <c r="A168" s="59"/>
      <c r="B168" s="60" t="s">
        <v>17</v>
      </c>
      <c r="C168" s="78" t="s">
        <v>286</v>
      </c>
      <c r="D168" s="79" t="s">
        <v>287</v>
      </c>
      <c r="E168" s="80">
        <v>98.39</v>
      </c>
      <c r="F168" s="81">
        <f t="shared" si="26"/>
        <v>0</v>
      </c>
      <c r="G168" s="65">
        <f t="shared" si="23"/>
        <v>0</v>
      </c>
      <c r="H168" s="82">
        <v>1</v>
      </c>
      <c r="I168" s="82">
        <v>8</v>
      </c>
      <c r="J168" s="83"/>
      <c r="K168" s="100">
        <f>IFERROR(J168*G168,0)</f>
        <v>0</v>
      </c>
    </row>
    <row r="169" spans="1:11" ht="15.75" x14ac:dyDescent="0.25">
      <c r="A169" s="59"/>
      <c r="B169" s="59"/>
      <c r="C169" s="69" t="s">
        <v>15</v>
      </c>
      <c r="D169" s="70"/>
      <c r="E169" s="71" t="s">
        <v>15</v>
      </c>
      <c r="F169" s="72">
        <f t="shared" si="26"/>
        <v>0</v>
      </c>
      <c r="G169" s="73">
        <f t="shared" si="23"/>
        <v>0</v>
      </c>
      <c r="H169" s="74" t="s">
        <v>15</v>
      </c>
      <c r="I169" s="74" t="s">
        <v>15</v>
      </c>
      <c r="J169" s="75"/>
      <c r="K169" s="84"/>
    </row>
    <row r="170" spans="1:11" ht="15.75" x14ac:dyDescent="0.25">
      <c r="A170" s="59"/>
      <c r="B170" s="60" t="s">
        <v>17</v>
      </c>
      <c r="C170" s="94" t="s">
        <v>288</v>
      </c>
      <c r="D170" s="95" t="s">
        <v>289</v>
      </c>
      <c r="E170" s="96">
        <v>155.31</v>
      </c>
      <c r="F170" s="97">
        <f t="shared" si="26"/>
        <v>0</v>
      </c>
      <c r="G170" s="65">
        <f t="shared" si="23"/>
        <v>0</v>
      </c>
      <c r="H170" s="98">
        <v>1</v>
      </c>
      <c r="I170" s="98">
        <v>6</v>
      </c>
      <c r="J170" s="99"/>
      <c r="K170" s="68">
        <f>IFERROR(J170*G170,0)</f>
        <v>0</v>
      </c>
    </row>
    <row r="171" spans="1:11" ht="15.75" x14ac:dyDescent="0.25">
      <c r="A171" s="59"/>
      <c r="B171" s="60" t="s">
        <v>17</v>
      </c>
      <c r="C171" s="61" t="s">
        <v>290</v>
      </c>
      <c r="D171" s="62" t="s">
        <v>291</v>
      </c>
      <c r="E171" s="63">
        <v>151.59</v>
      </c>
      <c r="F171" s="64">
        <f t="shared" si="26"/>
        <v>0</v>
      </c>
      <c r="G171" s="65">
        <f t="shared" si="23"/>
        <v>0</v>
      </c>
      <c r="H171" s="66">
        <v>1</v>
      </c>
      <c r="I171" s="66">
        <v>6</v>
      </c>
      <c r="J171" s="67"/>
      <c r="K171" s="68">
        <f>IFERROR(J171*G171,0)</f>
        <v>0</v>
      </c>
    </row>
    <row r="172" spans="1:11" ht="15.75" x14ac:dyDescent="0.25">
      <c r="A172" s="59"/>
      <c r="B172" s="60" t="s">
        <v>17</v>
      </c>
      <c r="C172" s="61" t="s">
        <v>292</v>
      </c>
      <c r="D172" s="62" t="s">
        <v>293</v>
      </c>
      <c r="E172" s="63">
        <v>147.80000000000001</v>
      </c>
      <c r="F172" s="64">
        <f t="shared" si="26"/>
        <v>0</v>
      </c>
      <c r="G172" s="65">
        <f t="shared" si="23"/>
        <v>0</v>
      </c>
      <c r="H172" s="66">
        <v>1</v>
      </c>
      <c r="I172" s="66">
        <v>6</v>
      </c>
      <c r="J172" s="67"/>
      <c r="K172" s="68">
        <f>IFERROR(J172*G172,0)</f>
        <v>0</v>
      </c>
    </row>
    <row r="173" spans="1:11" ht="15.75" x14ac:dyDescent="0.25">
      <c r="A173" s="59"/>
      <c r="B173" s="60" t="s">
        <v>17</v>
      </c>
      <c r="C173" s="78" t="s">
        <v>294</v>
      </c>
      <c r="D173" s="79" t="s">
        <v>295</v>
      </c>
      <c r="E173" s="80">
        <v>159.44999999999999</v>
      </c>
      <c r="F173" s="81">
        <f t="shared" si="26"/>
        <v>0</v>
      </c>
      <c r="G173" s="65">
        <f t="shared" si="23"/>
        <v>0</v>
      </c>
      <c r="H173" s="82">
        <v>1</v>
      </c>
      <c r="I173" s="82">
        <v>8</v>
      </c>
      <c r="J173" s="83"/>
      <c r="K173" s="100">
        <f>IFERROR(J173*G173,0)</f>
        <v>0</v>
      </c>
    </row>
    <row r="174" spans="1:11" ht="15.75" x14ac:dyDescent="0.25">
      <c r="A174" s="59"/>
      <c r="B174" s="59"/>
      <c r="C174" s="69" t="s">
        <v>15</v>
      </c>
      <c r="D174" s="70"/>
      <c r="E174" s="71" t="s">
        <v>15</v>
      </c>
      <c r="F174" s="72">
        <f t="shared" si="26"/>
        <v>0</v>
      </c>
      <c r="G174" s="73">
        <f t="shared" si="23"/>
        <v>0</v>
      </c>
      <c r="H174" s="74" t="s">
        <v>15</v>
      </c>
      <c r="I174" s="74" t="s">
        <v>15</v>
      </c>
      <c r="J174" s="75"/>
      <c r="K174" s="84"/>
    </row>
    <row r="175" spans="1:11" ht="15.75" x14ac:dyDescent="0.25">
      <c r="A175" s="59"/>
      <c r="B175" s="60" t="s">
        <v>17</v>
      </c>
      <c r="C175" s="94" t="s">
        <v>296</v>
      </c>
      <c r="D175" s="95" t="s">
        <v>297</v>
      </c>
      <c r="E175" s="96">
        <v>246.48</v>
      </c>
      <c r="F175" s="97">
        <f t="shared" si="26"/>
        <v>0</v>
      </c>
      <c r="G175" s="65">
        <f t="shared" si="23"/>
        <v>0</v>
      </c>
      <c r="H175" s="98">
        <v>1</v>
      </c>
      <c r="I175" s="98">
        <v>2</v>
      </c>
      <c r="J175" s="99"/>
      <c r="K175" s="68">
        <f>IFERROR(J175*G175,0)</f>
        <v>0</v>
      </c>
    </row>
    <row r="176" spans="1:11" ht="15.75" x14ac:dyDescent="0.25">
      <c r="A176" s="59"/>
      <c r="B176" s="60" t="s">
        <v>17</v>
      </c>
      <c r="C176" s="61" t="s">
        <v>298</v>
      </c>
      <c r="D176" s="62" t="s">
        <v>299</v>
      </c>
      <c r="E176" s="63">
        <v>243.26</v>
      </c>
      <c r="F176" s="64">
        <f t="shared" si="26"/>
        <v>0</v>
      </c>
      <c r="G176" s="65">
        <f t="shared" si="23"/>
        <v>0</v>
      </c>
      <c r="H176" s="66">
        <v>1</v>
      </c>
      <c r="I176" s="66">
        <v>2</v>
      </c>
      <c r="J176" s="67"/>
      <c r="K176" s="68">
        <f>IFERROR(J176*G176,0)</f>
        <v>0</v>
      </c>
    </row>
    <row r="177" spans="1:11" ht="15.75" x14ac:dyDescent="0.25">
      <c r="A177" s="59"/>
      <c r="B177" s="60" t="s">
        <v>17</v>
      </c>
      <c r="C177" s="61" t="s">
        <v>300</v>
      </c>
      <c r="D177" s="62" t="s">
        <v>301</v>
      </c>
      <c r="E177" s="63">
        <v>223.14</v>
      </c>
      <c r="F177" s="64">
        <f t="shared" si="26"/>
        <v>0</v>
      </c>
      <c r="G177" s="65">
        <f t="shared" si="23"/>
        <v>0</v>
      </c>
      <c r="H177" s="66">
        <v>1</v>
      </c>
      <c r="I177" s="66">
        <v>2</v>
      </c>
      <c r="J177" s="67"/>
      <c r="K177" s="68">
        <f>IFERROR(J177*G177,0)</f>
        <v>0</v>
      </c>
    </row>
    <row r="178" spans="1:11" ht="15.75" x14ac:dyDescent="0.25">
      <c r="A178" s="59"/>
      <c r="B178" s="60" t="s">
        <v>17</v>
      </c>
      <c r="C178" s="61" t="s">
        <v>302</v>
      </c>
      <c r="D178" s="62" t="s">
        <v>303</v>
      </c>
      <c r="E178" s="63">
        <v>220.38</v>
      </c>
      <c r="F178" s="64">
        <f t="shared" si="26"/>
        <v>0</v>
      </c>
      <c r="G178" s="65">
        <f t="shared" si="23"/>
        <v>0</v>
      </c>
      <c r="H178" s="66">
        <v>1</v>
      </c>
      <c r="I178" s="66">
        <v>2</v>
      </c>
      <c r="J178" s="67"/>
      <c r="K178" s="68">
        <f>IFERROR(J178*G178,0)</f>
        <v>0</v>
      </c>
    </row>
    <row r="179" spans="1:11" ht="15.75" x14ac:dyDescent="0.25">
      <c r="A179" s="59"/>
      <c r="B179" s="60" t="s">
        <v>17</v>
      </c>
      <c r="C179" s="61" t="s">
        <v>304</v>
      </c>
      <c r="D179" s="62" t="s">
        <v>305</v>
      </c>
      <c r="E179" s="63">
        <v>222.48</v>
      </c>
      <c r="F179" s="64">
        <f t="shared" si="26"/>
        <v>0</v>
      </c>
      <c r="G179" s="65">
        <f t="shared" si="23"/>
        <v>0</v>
      </c>
      <c r="H179" s="66">
        <v>1</v>
      </c>
      <c r="I179" s="66">
        <v>2</v>
      </c>
      <c r="J179" s="67"/>
      <c r="K179" s="68">
        <f>IFERROR(J179*G179,0)</f>
        <v>0</v>
      </c>
    </row>
    <row r="180" spans="1:11" ht="15.75" x14ac:dyDescent="0.25">
      <c r="A180" s="59"/>
      <c r="B180" s="59"/>
      <c r="C180" s="69" t="s">
        <v>15</v>
      </c>
      <c r="D180" s="70"/>
      <c r="E180" s="71" t="s">
        <v>15</v>
      </c>
      <c r="F180" s="72">
        <f t="shared" si="26"/>
        <v>0</v>
      </c>
      <c r="G180" s="73">
        <f t="shared" si="23"/>
        <v>0</v>
      </c>
      <c r="H180" s="74" t="s">
        <v>15</v>
      </c>
      <c r="I180" s="74" t="s">
        <v>15</v>
      </c>
      <c r="J180" s="75"/>
      <c r="K180" s="84"/>
    </row>
    <row r="181" spans="1:11" ht="15.75" x14ac:dyDescent="0.25">
      <c r="A181" s="59"/>
      <c r="B181" s="60" t="s">
        <v>17</v>
      </c>
      <c r="C181" s="61" t="s">
        <v>306</v>
      </c>
      <c r="D181" s="62" t="s">
        <v>307</v>
      </c>
      <c r="E181" s="63">
        <v>399.11</v>
      </c>
      <c r="F181" s="64">
        <f t="shared" si="26"/>
        <v>0</v>
      </c>
      <c r="G181" s="65">
        <f t="shared" si="23"/>
        <v>0</v>
      </c>
      <c r="H181" s="66">
        <v>1</v>
      </c>
      <c r="I181" s="66">
        <v>8</v>
      </c>
      <c r="J181" s="67"/>
      <c r="K181" s="68">
        <f>IFERROR(J181*G181,0)</f>
        <v>0</v>
      </c>
    </row>
    <row r="182" spans="1:11" ht="15.75" x14ac:dyDescent="0.25">
      <c r="A182" s="59"/>
      <c r="B182" s="60" t="s">
        <v>17</v>
      </c>
      <c r="C182" s="61" t="s">
        <v>308</v>
      </c>
      <c r="D182" s="62" t="s">
        <v>309</v>
      </c>
      <c r="E182" s="63">
        <v>477.16</v>
      </c>
      <c r="F182" s="64">
        <f t="shared" si="26"/>
        <v>0</v>
      </c>
      <c r="G182" s="65">
        <f t="shared" si="23"/>
        <v>0</v>
      </c>
      <c r="H182" s="66">
        <v>1</v>
      </c>
      <c r="I182" s="66">
        <v>6</v>
      </c>
      <c r="J182" s="67"/>
      <c r="K182" s="68">
        <f>IFERROR(J182*G182,0)</f>
        <v>0</v>
      </c>
    </row>
    <row r="183" spans="1:11" ht="15.75" x14ac:dyDescent="0.25">
      <c r="A183" s="59"/>
      <c r="B183" s="60" t="s">
        <v>17</v>
      </c>
      <c r="C183" s="61" t="s">
        <v>310</v>
      </c>
      <c r="D183" s="62" t="s">
        <v>311</v>
      </c>
      <c r="E183" s="63">
        <v>640.32000000000005</v>
      </c>
      <c r="F183" s="64">
        <f t="shared" si="26"/>
        <v>0</v>
      </c>
      <c r="G183" s="65">
        <f t="shared" si="23"/>
        <v>0</v>
      </c>
      <c r="H183" s="66">
        <v>0</v>
      </c>
      <c r="I183" s="66">
        <v>0</v>
      </c>
      <c r="J183" s="67"/>
      <c r="K183" s="68">
        <f>IFERROR(J183*G183,0)</f>
        <v>0</v>
      </c>
    </row>
    <row r="184" spans="1:11" ht="15.75" x14ac:dyDescent="0.25">
      <c r="A184" s="49"/>
      <c r="B184" s="50"/>
      <c r="C184" s="51" t="s">
        <v>15</v>
      </c>
      <c r="D184" s="52" t="s">
        <v>312</v>
      </c>
      <c r="E184" s="53" t="s">
        <v>15</v>
      </c>
      <c r="F184" s="54">
        <f t="shared" si="26"/>
        <v>0</v>
      </c>
      <c r="G184" s="55">
        <f t="shared" si="23"/>
        <v>0</v>
      </c>
      <c r="H184" s="56" t="s">
        <v>15</v>
      </c>
      <c r="I184" s="56" t="s">
        <v>15</v>
      </c>
      <c r="J184" s="57"/>
      <c r="K184" s="58"/>
    </row>
    <row r="185" spans="1:11" ht="15.75" x14ac:dyDescent="0.25">
      <c r="A185" s="59"/>
      <c r="B185" s="60" t="s">
        <v>17</v>
      </c>
      <c r="C185" s="61" t="s">
        <v>313</v>
      </c>
      <c r="D185" s="62" t="s">
        <v>314</v>
      </c>
      <c r="E185" s="63">
        <v>33.369999999999997</v>
      </c>
      <c r="F185" s="64">
        <f t="shared" si="26"/>
        <v>0</v>
      </c>
      <c r="G185" s="65">
        <f t="shared" si="23"/>
        <v>0</v>
      </c>
      <c r="H185" s="66">
        <v>5</v>
      </c>
      <c r="I185" s="66">
        <v>30</v>
      </c>
      <c r="J185" s="67"/>
      <c r="K185" s="68">
        <f t="shared" ref="K185:K190" si="27">IFERROR(J185*G185,0)</f>
        <v>0</v>
      </c>
    </row>
    <row r="186" spans="1:11" ht="15.75" x14ac:dyDescent="0.25">
      <c r="A186" s="59"/>
      <c r="B186" s="60" t="s">
        <v>17</v>
      </c>
      <c r="C186" s="61" t="s">
        <v>315</v>
      </c>
      <c r="D186" s="62" t="s">
        <v>316</v>
      </c>
      <c r="E186" s="63">
        <v>34.9</v>
      </c>
      <c r="F186" s="64">
        <f t="shared" si="26"/>
        <v>0</v>
      </c>
      <c r="G186" s="65">
        <f t="shared" si="23"/>
        <v>0</v>
      </c>
      <c r="H186" s="66">
        <v>5</v>
      </c>
      <c r="I186" s="66">
        <v>30</v>
      </c>
      <c r="J186" s="67"/>
      <c r="K186" s="68">
        <f t="shared" si="27"/>
        <v>0</v>
      </c>
    </row>
    <row r="187" spans="1:11" ht="15.75" x14ac:dyDescent="0.25">
      <c r="A187" s="59"/>
      <c r="B187" s="60" t="s">
        <v>17</v>
      </c>
      <c r="C187" s="61" t="s">
        <v>317</v>
      </c>
      <c r="D187" s="62" t="s">
        <v>318</v>
      </c>
      <c r="E187" s="63">
        <v>39.450000000000003</v>
      </c>
      <c r="F187" s="64">
        <f t="shared" si="26"/>
        <v>0</v>
      </c>
      <c r="G187" s="65">
        <f t="shared" si="23"/>
        <v>0</v>
      </c>
      <c r="H187" s="66">
        <v>2</v>
      </c>
      <c r="I187" s="66">
        <v>20</v>
      </c>
      <c r="J187" s="67"/>
      <c r="K187" s="68">
        <f t="shared" si="27"/>
        <v>0</v>
      </c>
    </row>
    <row r="188" spans="1:11" ht="15.75" x14ac:dyDescent="0.25">
      <c r="A188" s="59"/>
      <c r="B188" s="60" t="s">
        <v>17</v>
      </c>
      <c r="C188" s="61" t="s">
        <v>319</v>
      </c>
      <c r="D188" s="62" t="s">
        <v>320</v>
      </c>
      <c r="E188" s="63">
        <v>67.41</v>
      </c>
      <c r="F188" s="64">
        <f t="shared" si="26"/>
        <v>0</v>
      </c>
      <c r="G188" s="65">
        <f t="shared" si="23"/>
        <v>0</v>
      </c>
      <c r="H188" s="66">
        <v>1</v>
      </c>
      <c r="I188" s="66">
        <v>10</v>
      </c>
      <c r="J188" s="67"/>
      <c r="K188" s="68">
        <f t="shared" si="27"/>
        <v>0</v>
      </c>
    </row>
    <row r="189" spans="1:11" ht="15.75" x14ac:dyDescent="0.25">
      <c r="A189" s="59"/>
      <c r="B189" s="60" t="s">
        <v>17</v>
      </c>
      <c r="C189" s="61" t="s">
        <v>321</v>
      </c>
      <c r="D189" s="62" t="s">
        <v>322</v>
      </c>
      <c r="E189" s="63">
        <v>86.12</v>
      </c>
      <c r="F189" s="64">
        <f t="shared" si="26"/>
        <v>0</v>
      </c>
      <c r="G189" s="65">
        <f t="shared" si="23"/>
        <v>0</v>
      </c>
      <c r="H189" s="66">
        <v>1</v>
      </c>
      <c r="I189" s="66">
        <v>10</v>
      </c>
      <c r="J189" s="67"/>
      <c r="K189" s="68">
        <f t="shared" si="27"/>
        <v>0</v>
      </c>
    </row>
    <row r="190" spans="1:11" ht="15.75" x14ac:dyDescent="0.25">
      <c r="A190" s="59"/>
      <c r="B190" s="60" t="s">
        <v>17</v>
      </c>
      <c r="C190" s="61" t="s">
        <v>323</v>
      </c>
      <c r="D190" s="62" t="s">
        <v>324</v>
      </c>
      <c r="E190" s="63">
        <v>106.42</v>
      </c>
      <c r="F190" s="64">
        <f t="shared" si="26"/>
        <v>0</v>
      </c>
      <c r="G190" s="65">
        <f t="shared" si="23"/>
        <v>0</v>
      </c>
      <c r="H190" s="66">
        <v>1</v>
      </c>
      <c r="I190" s="66">
        <v>10</v>
      </c>
      <c r="J190" s="67"/>
      <c r="K190" s="68">
        <f t="shared" si="27"/>
        <v>0</v>
      </c>
    </row>
    <row r="191" spans="1:11" ht="15.75" x14ac:dyDescent="0.25">
      <c r="A191" s="59"/>
      <c r="B191" s="59"/>
      <c r="C191" s="69" t="s">
        <v>15</v>
      </c>
      <c r="D191" s="70"/>
      <c r="E191" s="71" t="s">
        <v>15</v>
      </c>
      <c r="F191" s="72">
        <f t="shared" si="26"/>
        <v>0</v>
      </c>
      <c r="G191" s="73">
        <f t="shared" ref="G191:G254" si="28">IFERROR(ROUND(E191*F191,2),0)</f>
        <v>0</v>
      </c>
      <c r="H191" s="74" t="s">
        <v>15</v>
      </c>
      <c r="I191" s="74" t="s">
        <v>15</v>
      </c>
      <c r="J191" s="75"/>
      <c r="K191" s="84"/>
    </row>
    <row r="192" spans="1:11" ht="15.75" x14ac:dyDescent="0.25">
      <c r="A192" s="59"/>
      <c r="B192" s="60" t="s">
        <v>17</v>
      </c>
      <c r="C192" s="61" t="s">
        <v>325</v>
      </c>
      <c r="D192" s="62" t="s">
        <v>326</v>
      </c>
      <c r="E192" s="63">
        <v>108.65</v>
      </c>
      <c r="F192" s="64">
        <f t="shared" si="26"/>
        <v>0</v>
      </c>
      <c r="G192" s="65">
        <f t="shared" si="28"/>
        <v>0</v>
      </c>
      <c r="H192" s="66">
        <v>1</v>
      </c>
      <c r="I192" s="66">
        <v>20</v>
      </c>
      <c r="J192" s="67"/>
      <c r="K192" s="68">
        <f t="shared" ref="K192:K194" si="29">IFERROR(J192*G192,0)</f>
        <v>0</v>
      </c>
    </row>
    <row r="193" spans="1:11" ht="15.75" x14ac:dyDescent="0.25">
      <c r="A193" s="59"/>
      <c r="B193" s="60" t="s">
        <v>17</v>
      </c>
      <c r="C193" s="61" t="s">
        <v>327</v>
      </c>
      <c r="D193" s="62" t="s">
        <v>328</v>
      </c>
      <c r="E193" s="63">
        <v>150.68</v>
      </c>
      <c r="F193" s="64">
        <f t="shared" si="26"/>
        <v>0</v>
      </c>
      <c r="G193" s="65">
        <f t="shared" si="28"/>
        <v>0</v>
      </c>
      <c r="H193" s="66">
        <v>1</v>
      </c>
      <c r="I193" s="66">
        <v>15</v>
      </c>
      <c r="J193" s="67"/>
      <c r="K193" s="68">
        <f t="shared" si="29"/>
        <v>0</v>
      </c>
    </row>
    <row r="194" spans="1:11" ht="15.75" x14ac:dyDescent="0.25">
      <c r="A194" s="59"/>
      <c r="B194" s="60" t="s">
        <v>17</v>
      </c>
      <c r="C194" s="61" t="s">
        <v>329</v>
      </c>
      <c r="D194" s="62" t="s">
        <v>330</v>
      </c>
      <c r="E194" s="63">
        <v>272.24</v>
      </c>
      <c r="F194" s="64">
        <f t="shared" si="26"/>
        <v>0</v>
      </c>
      <c r="G194" s="65">
        <f t="shared" si="28"/>
        <v>0</v>
      </c>
      <c r="H194" s="66">
        <v>1</v>
      </c>
      <c r="I194" s="66">
        <v>6</v>
      </c>
      <c r="J194" s="67"/>
      <c r="K194" s="68">
        <f t="shared" si="29"/>
        <v>0</v>
      </c>
    </row>
    <row r="195" spans="1:11" ht="15.75" x14ac:dyDescent="0.25">
      <c r="A195" s="49"/>
      <c r="B195" s="50"/>
      <c r="C195" s="51" t="s">
        <v>15</v>
      </c>
      <c r="D195" s="52" t="s">
        <v>331</v>
      </c>
      <c r="E195" s="53" t="s">
        <v>15</v>
      </c>
      <c r="F195" s="54">
        <f t="shared" si="26"/>
        <v>0</v>
      </c>
      <c r="G195" s="55">
        <f t="shared" si="28"/>
        <v>0</v>
      </c>
      <c r="H195" s="56" t="s">
        <v>15</v>
      </c>
      <c r="I195" s="56" t="s">
        <v>15</v>
      </c>
      <c r="J195" s="57"/>
      <c r="K195" s="58"/>
    </row>
    <row r="196" spans="1:11" ht="15.75" x14ac:dyDescent="0.25">
      <c r="A196" s="59"/>
      <c r="B196" s="60" t="s">
        <v>17</v>
      </c>
      <c r="C196" s="61" t="s">
        <v>332</v>
      </c>
      <c r="D196" s="62" t="s">
        <v>333</v>
      </c>
      <c r="E196" s="63">
        <v>158.27000000000001</v>
      </c>
      <c r="F196" s="64">
        <f t="shared" si="26"/>
        <v>0</v>
      </c>
      <c r="G196" s="65">
        <f t="shared" si="28"/>
        <v>0</v>
      </c>
      <c r="H196" s="66">
        <v>2</v>
      </c>
      <c r="I196" s="66">
        <v>20</v>
      </c>
      <c r="J196" s="67"/>
      <c r="K196" s="68">
        <f t="shared" ref="K196:K201" si="30">IFERROR(J196*G196,0)</f>
        <v>0</v>
      </c>
    </row>
    <row r="197" spans="1:11" ht="15.75" x14ac:dyDescent="0.25">
      <c r="A197" s="59"/>
      <c r="B197" s="60" t="s">
        <v>17</v>
      </c>
      <c r="C197" s="61" t="s">
        <v>334</v>
      </c>
      <c r="D197" s="62" t="s">
        <v>335</v>
      </c>
      <c r="E197" s="63">
        <v>155.63</v>
      </c>
      <c r="F197" s="64">
        <f t="shared" si="26"/>
        <v>0</v>
      </c>
      <c r="G197" s="65">
        <f t="shared" si="28"/>
        <v>0</v>
      </c>
      <c r="H197" s="66">
        <v>2</v>
      </c>
      <c r="I197" s="66">
        <v>20</v>
      </c>
      <c r="J197" s="67"/>
      <c r="K197" s="68">
        <f t="shared" si="30"/>
        <v>0</v>
      </c>
    </row>
    <row r="198" spans="1:11" ht="15.75" x14ac:dyDescent="0.25">
      <c r="A198" s="59"/>
      <c r="B198" s="60" t="s">
        <v>17</v>
      </c>
      <c r="C198" s="61" t="s">
        <v>336</v>
      </c>
      <c r="D198" s="62" t="s">
        <v>337</v>
      </c>
      <c r="E198" s="63">
        <v>190.99</v>
      </c>
      <c r="F198" s="64">
        <f t="shared" si="26"/>
        <v>0</v>
      </c>
      <c r="G198" s="65">
        <f t="shared" si="28"/>
        <v>0</v>
      </c>
      <c r="H198" s="66">
        <v>2</v>
      </c>
      <c r="I198" s="66">
        <v>10</v>
      </c>
      <c r="J198" s="67"/>
      <c r="K198" s="68">
        <f t="shared" si="30"/>
        <v>0</v>
      </c>
    </row>
    <row r="199" spans="1:11" ht="15.75" x14ac:dyDescent="0.25">
      <c r="A199" s="59"/>
      <c r="B199" s="60" t="s">
        <v>17</v>
      </c>
      <c r="C199" s="61" t="s">
        <v>338</v>
      </c>
      <c r="D199" s="62" t="s">
        <v>339</v>
      </c>
      <c r="E199" s="63">
        <v>246.3</v>
      </c>
      <c r="F199" s="64">
        <f t="shared" ref="F199:F262" si="31">IF(E199=0,"NET",$F$2)</f>
        <v>0</v>
      </c>
      <c r="G199" s="65">
        <f t="shared" si="28"/>
        <v>0</v>
      </c>
      <c r="H199" s="66">
        <v>1</v>
      </c>
      <c r="I199" s="66">
        <v>6</v>
      </c>
      <c r="J199" s="67"/>
      <c r="K199" s="68">
        <f t="shared" si="30"/>
        <v>0</v>
      </c>
    </row>
    <row r="200" spans="1:11" ht="15.75" x14ac:dyDescent="0.25">
      <c r="A200" s="59"/>
      <c r="B200" s="60" t="s">
        <v>17</v>
      </c>
      <c r="C200" s="61" t="s">
        <v>340</v>
      </c>
      <c r="D200" s="62" t="s">
        <v>341</v>
      </c>
      <c r="E200" s="63">
        <v>283.64</v>
      </c>
      <c r="F200" s="64">
        <f t="shared" si="31"/>
        <v>0</v>
      </c>
      <c r="G200" s="65">
        <f t="shared" si="28"/>
        <v>0</v>
      </c>
      <c r="H200" s="66">
        <v>1</v>
      </c>
      <c r="I200" s="66">
        <v>5</v>
      </c>
      <c r="J200" s="67"/>
      <c r="K200" s="68">
        <f t="shared" si="30"/>
        <v>0</v>
      </c>
    </row>
    <row r="201" spans="1:11" ht="15.75" x14ac:dyDescent="0.25">
      <c r="A201" s="59"/>
      <c r="B201" s="60" t="s">
        <v>17</v>
      </c>
      <c r="C201" s="78" t="s">
        <v>342</v>
      </c>
      <c r="D201" s="79" t="s">
        <v>343</v>
      </c>
      <c r="E201" s="80">
        <v>354.9</v>
      </c>
      <c r="F201" s="81">
        <f t="shared" si="31"/>
        <v>0</v>
      </c>
      <c r="G201" s="65">
        <f t="shared" si="28"/>
        <v>0</v>
      </c>
      <c r="H201" s="82">
        <v>1</v>
      </c>
      <c r="I201" s="82">
        <v>3</v>
      </c>
      <c r="J201" s="83"/>
      <c r="K201" s="68">
        <f t="shared" si="30"/>
        <v>0</v>
      </c>
    </row>
    <row r="202" spans="1:11" ht="15.75" x14ac:dyDescent="0.25">
      <c r="A202" s="49"/>
      <c r="B202" s="50"/>
      <c r="C202" s="51" t="s">
        <v>15</v>
      </c>
      <c r="D202" s="52" t="s">
        <v>344</v>
      </c>
      <c r="E202" s="53" t="s">
        <v>15</v>
      </c>
      <c r="F202" s="54">
        <f t="shared" si="31"/>
        <v>0</v>
      </c>
      <c r="G202" s="55">
        <f t="shared" si="28"/>
        <v>0</v>
      </c>
      <c r="H202" s="56" t="s">
        <v>15</v>
      </c>
      <c r="I202" s="56" t="s">
        <v>15</v>
      </c>
      <c r="J202" s="57"/>
      <c r="K202" s="58"/>
    </row>
    <row r="203" spans="1:11" ht="15.75" x14ac:dyDescent="0.25">
      <c r="A203" s="59"/>
      <c r="B203" s="60" t="s">
        <v>17</v>
      </c>
      <c r="C203" s="61" t="s">
        <v>345</v>
      </c>
      <c r="D203" s="62" t="s">
        <v>346</v>
      </c>
      <c r="E203" s="63">
        <v>149.27000000000001</v>
      </c>
      <c r="F203" s="64">
        <f t="shared" si="31"/>
        <v>0</v>
      </c>
      <c r="G203" s="65">
        <f t="shared" si="28"/>
        <v>0</v>
      </c>
      <c r="H203" s="66">
        <v>2</v>
      </c>
      <c r="I203" s="66">
        <v>20</v>
      </c>
      <c r="J203" s="67"/>
      <c r="K203" s="68">
        <f t="shared" ref="K203:K208" si="32">IFERROR(J203*G203,0)</f>
        <v>0</v>
      </c>
    </row>
    <row r="204" spans="1:11" ht="15.75" x14ac:dyDescent="0.25">
      <c r="A204" s="59"/>
      <c r="B204" s="60" t="s">
        <v>17</v>
      </c>
      <c r="C204" s="61" t="s">
        <v>347</v>
      </c>
      <c r="D204" s="62" t="s">
        <v>348</v>
      </c>
      <c r="E204" s="63">
        <v>146.76</v>
      </c>
      <c r="F204" s="64">
        <f t="shared" si="31"/>
        <v>0</v>
      </c>
      <c r="G204" s="65">
        <f t="shared" si="28"/>
        <v>0</v>
      </c>
      <c r="H204" s="66">
        <v>2</v>
      </c>
      <c r="I204" s="66">
        <v>20</v>
      </c>
      <c r="J204" s="67"/>
      <c r="K204" s="68">
        <f t="shared" si="32"/>
        <v>0</v>
      </c>
    </row>
    <row r="205" spans="1:11" ht="15.75" x14ac:dyDescent="0.25">
      <c r="A205" s="59"/>
      <c r="B205" s="60" t="s">
        <v>17</v>
      </c>
      <c r="C205" s="61" t="s">
        <v>349</v>
      </c>
      <c r="D205" s="62" t="s">
        <v>350</v>
      </c>
      <c r="E205" s="63">
        <v>180.09</v>
      </c>
      <c r="F205" s="64">
        <f t="shared" si="31"/>
        <v>0</v>
      </c>
      <c r="G205" s="65">
        <f t="shared" si="28"/>
        <v>0</v>
      </c>
      <c r="H205" s="66">
        <v>2</v>
      </c>
      <c r="I205" s="66">
        <v>10</v>
      </c>
      <c r="J205" s="67"/>
      <c r="K205" s="68">
        <f t="shared" si="32"/>
        <v>0</v>
      </c>
    </row>
    <row r="206" spans="1:11" ht="15.75" x14ac:dyDescent="0.25">
      <c r="A206" s="59"/>
      <c r="B206" s="60" t="s">
        <v>17</v>
      </c>
      <c r="C206" s="61" t="s">
        <v>351</v>
      </c>
      <c r="D206" s="62" t="s">
        <v>352</v>
      </c>
      <c r="E206" s="63">
        <v>226.55</v>
      </c>
      <c r="F206" s="64">
        <f t="shared" si="31"/>
        <v>0</v>
      </c>
      <c r="G206" s="65">
        <f t="shared" si="28"/>
        <v>0</v>
      </c>
      <c r="H206" s="66">
        <v>1</v>
      </c>
      <c r="I206" s="66">
        <v>6</v>
      </c>
      <c r="J206" s="67"/>
      <c r="K206" s="68">
        <f t="shared" si="32"/>
        <v>0</v>
      </c>
    </row>
    <row r="207" spans="1:11" ht="15.75" x14ac:dyDescent="0.25">
      <c r="A207" s="59"/>
      <c r="B207" s="60" t="s">
        <v>17</v>
      </c>
      <c r="C207" s="61" t="s">
        <v>353</v>
      </c>
      <c r="D207" s="62" t="s">
        <v>354</v>
      </c>
      <c r="E207" s="63">
        <v>260.91000000000003</v>
      </c>
      <c r="F207" s="64">
        <f t="shared" si="31"/>
        <v>0</v>
      </c>
      <c r="G207" s="65">
        <f t="shared" si="28"/>
        <v>0</v>
      </c>
      <c r="H207" s="66">
        <v>1</v>
      </c>
      <c r="I207" s="66">
        <v>5</v>
      </c>
      <c r="J207" s="67"/>
      <c r="K207" s="68">
        <f t="shared" si="32"/>
        <v>0</v>
      </c>
    </row>
    <row r="208" spans="1:11" ht="15.75" x14ac:dyDescent="0.25">
      <c r="A208" s="101"/>
      <c r="B208" s="60" t="s">
        <v>17</v>
      </c>
      <c r="C208" s="61" t="s">
        <v>355</v>
      </c>
      <c r="D208" s="62" t="s">
        <v>356</v>
      </c>
      <c r="E208" s="63">
        <v>334.67</v>
      </c>
      <c r="F208" s="64">
        <f t="shared" si="31"/>
        <v>0</v>
      </c>
      <c r="G208" s="65">
        <f t="shared" si="28"/>
        <v>0</v>
      </c>
      <c r="H208" s="66">
        <v>1</v>
      </c>
      <c r="I208" s="66">
        <v>3</v>
      </c>
      <c r="J208" s="67"/>
      <c r="K208" s="68">
        <f t="shared" si="32"/>
        <v>0</v>
      </c>
    </row>
    <row r="209" spans="1:11" ht="15.75" x14ac:dyDescent="0.25">
      <c r="A209" s="49"/>
      <c r="B209" s="50"/>
      <c r="C209" s="51" t="s">
        <v>15</v>
      </c>
      <c r="D209" s="52" t="s">
        <v>357</v>
      </c>
      <c r="E209" s="53" t="s">
        <v>15</v>
      </c>
      <c r="F209" s="54">
        <f t="shared" si="31"/>
        <v>0</v>
      </c>
      <c r="G209" s="55">
        <f t="shared" si="28"/>
        <v>0</v>
      </c>
      <c r="H209" s="56" t="s">
        <v>15</v>
      </c>
      <c r="I209" s="56" t="s">
        <v>15</v>
      </c>
      <c r="J209" s="57"/>
      <c r="K209" s="58"/>
    </row>
    <row r="210" spans="1:11" ht="15.75" x14ac:dyDescent="0.25">
      <c r="A210" s="59"/>
      <c r="B210" s="60" t="s">
        <v>17</v>
      </c>
      <c r="C210" s="78" t="s">
        <v>358</v>
      </c>
      <c r="D210" s="79" t="s">
        <v>359</v>
      </c>
      <c r="E210" s="80">
        <v>33.979999999999997</v>
      </c>
      <c r="F210" s="81">
        <f t="shared" si="31"/>
        <v>0</v>
      </c>
      <c r="G210" s="65">
        <f t="shared" si="28"/>
        <v>0</v>
      </c>
      <c r="H210" s="82">
        <v>2</v>
      </c>
      <c r="I210" s="82">
        <v>20</v>
      </c>
      <c r="J210" s="83"/>
      <c r="K210" s="100">
        <f>IFERROR(J210*G210,0)</f>
        <v>0</v>
      </c>
    </row>
    <row r="211" spans="1:11" ht="15.75" x14ac:dyDescent="0.25">
      <c r="A211" s="59"/>
      <c r="B211" s="59"/>
      <c r="C211" s="69" t="s">
        <v>15</v>
      </c>
      <c r="D211" s="70"/>
      <c r="E211" s="71" t="s">
        <v>15</v>
      </c>
      <c r="F211" s="72">
        <f t="shared" si="31"/>
        <v>0</v>
      </c>
      <c r="G211" s="73">
        <f t="shared" si="28"/>
        <v>0</v>
      </c>
      <c r="H211" s="74" t="s">
        <v>15</v>
      </c>
      <c r="I211" s="74" t="s">
        <v>15</v>
      </c>
      <c r="J211" s="75"/>
      <c r="K211" s="84"/>
    </row>
    <row r="212" spans="1:11" ht="15.75" x14ac:dyDescent="0.25">
      <c r="A212" s="59"/>
      <c r="B212" s="60" t="s">
        <v>17</v>
      </c>
      <c r="C212" s="94" t="s">
        <v>360</v>
      </c>
      <c r="D212" s="95" t="s">
        <v>361</v>
      </c>
      <c r="E212" s="96">
        <v>40.79</v>
      </c>
      <c r="F212" s="97">
        <f t="shared" si="31"/>
        <v>0</v>
      </c>
      <c r="G212" s="65">
        <f t="shared" si="28"/>
        <v>0</v>
      </c>
      <c r="H212" s="98">
        <v>2</v>
      </c>
      <c r="I212" s="98">
        <v>20</v>
      </c>
      <c r="J212" s="99"/>
      <c r="K212" s="68">
        <f>IFERROR(J212*G212,0)</f>
        <v>0</v>
      </c>
    </row>
    <row r="213" spans="1:11" ht="15.75" x14ac:dyDescent="0.25">
      <c r="A213" s="59"/>
      <c r="B213" s="60" t="s">
        <v>17</v>
      </c>
      <c r="C213" s="78" t="s">
        <v>362</v>
      </c>
      <c r="D213" s="79" t="s">
        <v>363</v>
      </c>
      <c r="E213" s="80">
        <v>40.700000000000003</v>
      </c>
      <c r="F213" s="81">
        <f t="shared" si="31"/>
        <v>0</v>
      </c>
      <c r="G213" s="65">
        <f>IFERROR(ROUND(E213*F213,2),0)</f>
        <v>0</v>
      </c>
      <c r="H213" s="82">
        <v>2</v>
      </c>
      <c r="I213" s="82">
        <v>20</v>
      </c>
      <c r="J213" s="83"/>
      <c r="K213" s="100">
        <f>IFERROR(J213*G213,0)</f>
        <v>0</v>
      </c>
    </row>
    <row r="214" spans="1:11" ht="15.75" x14ac:dyDescent="0.25">
      <c r="A214" s="59"/>
      <c r="B214" s="59"/>
      <c r="C214" s="69" t="s">
        <v>15</v>
      </c>
      <c r="D214" s="70"/>
      <c r="E214" s="71" t="s">
        <v>15</v>
      </c>
      <c r="F214" s="72">
        <f t="shared" si="31"/>
        <v>0</v>
      </c>
      <c r="G214" s="73">
        <f t="shared" si="28"/>
        <v>0</v>
      </c>
      <c r="H214" s="74" t="s">
        <v>15</v>
      </c>
      <c r="I214" s="74" t="s">
        <v>15</v>
      </c>
      <c r="J214" s="75"/>
      <c r="K214" s="84"/>
    </row>
    <row r="215" spans="1:11" ht="15.75" x14ac:dyDescent="0.25">
      <c r="A215" s="59"/>
      <c r="B215" s="60" t="s">
        <v>17</v>
      </c>
      <c r="C215" s="94" t="s">
        <v>364</v>
      </c>
      <c r="D215" s="95" t="s">
        <v>365</v>
      </c>
      <c r="E215" s="96">
        <v>63.77</v>
      </c>
      <c r="F215" s="97">
        <f t="shared" si="31"/>
        <v>0</v>
      </c>
      <c r="G215" s="65">
        <f t="shared" si="28"/>
        <v>0</v>
      </c>
      <c r="H215" s="98">
        <v>1</v>
      </c>
      <c r="I215" s="98">
        <v>10</v>
      </c>
      <c r="J215" s="99"/>
      <c r="K215" s="68">
        <f>IFERROR(J215*G215,0)</f>
        <v>0</v>
      </c>
    </row>
    <row r="216" spans="1:11" ht="15.75" x14ac:dyDescent="0.25">
      <c r="A216" s="59"/>
      <c r="B216" s="60" t="s">
        <v>17</v>
      </c>
      <c r="C216" s="94" t="s">
        <v>366</v>
      </c>
      <c r="D216" s="95" t="s">
        <v>367</v>
      </c>
      <c r="E216" s="96">
        <v>63.77</v>
      </c>
      <c r="F216" s="97">
        <f t="shared" si="31"/>
        <v>0</v>
      </c>
      <c r="G216" s="65">
        <f t="shared" si="28"/>
        <v>0</v>
      </c>
      <c r="H216" s="98">
        <v>0</v>
      </c>
      <c r="I216" s="98">
        <v>0</v>
      </c>
      <c r="J216" s="99"/>
      <c r="K216" s="68">
        <f>IFERROR(J216*G216,0)</f>
        <v>0</v>
      </c>
    </row>
    <row r="217" spans="1:11" ht="15.75" x14ac:dyDescent="0.25">
      <c r="A217" s="59"/>
      <c r="B217" s="60" t="s">
        <v>17</v>
      </c>
      <c r="C217" s="61" t="s">
        <v>368</v>
      </c>
      <c r="D217" s="62" t="s">
        <v>369</v>
      </c>
      <c r="E217" s="63">
        <v>80.67</v>
      </c>
      <c r="F217" s="64">
        <f t="shared" si="31"/>
        <v>0</v>
      </c>
      <c r="G217" s="65">
        <f t="shared" si="28"/>
        <v>0</v>
      </c>
      <c r="H217" s="66">
        <v>1</v>
      </c>
      <c r="I217" s="66">
        <v>5</v>
      </c>
      <c r="J217" s="67"/>
      <c r="K217" s="68">
        <f>IFERROR(J217*G217,0)</f>
        <v>0</v>
      </c>
    </row>
    <row r="218" spans="1:11" ht="15.75" x14ac:dyDescent="0.25">
      <c r="A218" s="59"/>
      <c r="B218" s="60" t="s">
        <v>17</v>
      </c>
      <c r="C218" s="61" t="s">
        <v>370</v>
      </c>
      <c r="D218" s="62" t="s">
        <v>371</v>
      </c>
      <c r="E218" s="63">
        <v>76.959999999999994</v>
      </c>
      <c r="F218" s="64">
        <f t="shared" si="31"/>
        <v>0</v>
      </c>
      <c r="G218" s="65">
        <f t="shared" si="28"/>
        <v>0</v>
      </c>
      <c r="H218" s="66">
        <v>1</v>
      </c>
      <c r="I218" s="66">
        <v>10</v>
      </c>
      <c r="J218" s="67"/>
      <c r="K218" s="68">
        <f>IFERROR(J218*G218,0)</f>
        <v>0</v>
      </c>
    </row>
    <row r="219" spans="1:11" ht="15.75" x14ac:dyDescent="0.25">
      <c r="A219" s="59"/>
      <c r="B219" s="60" t="s">
        <v>17</v>
      </c>
      <c r="C219" s="78" t="s">
        <v>372</v>
      </c>
      <c r="D219" s="79" t="s">
        <v>373</v>
      </c>
      <c r="E219" s="80">
        <v>76.650000000000006</v>
      </c>
      <c r="F219" s="81">
        <f t="shared" si="31"/>
        <v>0</v>
      </c>
      <c r="G219" s="65">
        <f t="shared" si="28"/>
        <v>0</v>
      </c>
      <c r="H219" s="82">
        <v>1</v>
      </c>
      <c r="I219" s="82">
        <v>10</v>
      </c>
      <c r="J219" s="83"/>
      <c r="K219" s="100">
        <f>IFERROR(J219*G219,0)</f>
        <v>0</v>
      </c>
    </row>
    <row r="220" spans="1:11" ht="15.75" x14ac:dyDescent="0.25">
      <c r="A220" s="59"/>
      <c r="B220" s="59"/>
      <c r="C220" s="69" t="s">
        <v>15</v>
      </c>
      <c r="D220" s="70"/>
      <c r="E220" s="71" t="s">
        <v>15</v>
      </c>
      <c r="F220" s="72">
        <f t="shared" si="31"/>
        <v>0</v>
      </c>
      <c r="G220" s="73">
        <f t="shared" si="28"/>
        <v>0</v>
      </c>
      <c r="H220" s="74" t="s">
        <v>15</v>
      </c>
      <c r="I220" s="74" t="s">
        <v>15</v>
      </c>
      <c r="J220" s="75"/>
      <c r="K220" s="84"/>
    </row>
    <row r="221" spans="1:11" ht="15.75" x14ac:dyDescent="0.25">
      <c r="A221" s="59"/>
      <c r="B221" s="60" t="s">
        <v>17</v>
      </c>
      <c r="C221" s="94" t="s">
        <v>374</v>
      </c>
      <c r="D221" s="95" t="s">
        <v>375</v>
      </c>
      <c r="E221" s="96">
        <v>118.54</v>
      </c>
      <c r="F221" s="97">
        <f t="shared" si="31"/>
        <v>0</v>
      </c>
      <c r="G221" s="65">
        <f t="shared" si="28"/>
        <v>0</v>
      </c>
      <c r="H221" s="98">
        <v>1</v>
      </c>
      <c r="I221" s="98">
        <v>5</v>
      </c>
      <c r="J221" s="99"/>
      <c r="K221" s="68">
        <f>IFERROR(J221*G221,0)</f>
        <v>0</v>
      </c>
    </row>
    <row r="222" spans="1:11" ht="15.75" x14ac:dyDescent="0.25">
      <c r="A222" s="59"/>
      <c r="B222" s="60" t="s">
        <v>17</v>
      </c>
      <c r="C222" s="61" t="s">
        <v>376</v>
      </c>
      <c r="D222" s="62" t="s">
        <v>377</v>
      </c>
      <c r="E222" s="63">
        <v>107.32</v>
      </c>
      <c r="F222" s="64">
        <f t="shared" si="31"/>
        <v>0</v>
      </c>
      <c r="G222" s="65">
        <f t="shared" si="28"/>
        <v>0</v>
      </c>
      <c r="H222" s="66">
        <v>1</v>
      </c>
      <c r="I222" s="66">
        <v>5</v>
      </c>
      <c r="J222" s="67"/>
      <c r="K222" s="68">
        <f>IFERROR(J222*G222,0)</f>
        <v>0</v>
      </c>
    </row>
    <row r="223" spans="1:11" ht="15.75" x14ac:dyDescent="0.25">
      <c r="A223" s="59"/>
      <c r="B223" s="60" t="s">
        <v>17</v>
      </c>
      <c r="C223" s="78" t="s">
        <v>378</v>
      </c>
      <c r="D223" s="79" t="s">
        <v>379</v>
      </c>
      <c r="E223" s="80">
        <v>103.98</v>
      </c>
      <c r="F223" s="81">
        <f t="shared" si="31"/>
        <v>0</v>
      </c>
      <c r="G223" s="65">
        <f t="shared" si="28"/>
        <v>0</v>
      </c>
      <c r="H223" s="82">
        <v>1</v>
      </c>
      <c r="I223" s="82">
        <v>10</v>
      </c>
      <c r="J223" s="83"/>
      <c r="K223" s="68">
        <f>IFERROR(J223*G223,0)</f>
        <v>0</v>
      </c>
    </row>
    <row r="224" spans="1:11" ht="15.75" x14ac:dyDescent="0.25">
      <c r="A224" s="59"/>
      <c r="B224" s="59"/>
      <c r="C224" s="69" t="s">
        <v>15</v>
      </c>
      <c r="D224" s="70"/>
      <c r="E224" s="71" t="s">
        <v>15</v>
      </c>
      <c r="F224" s="72">
        <f t="shared" si="31"/>
        <v>0</v>
      </c>
      <c r="G224" s="73">
        <f t="shared" si="28"/>
        <v>0</v>
      </c>
      <c r="H224" s="74" t="s">
        <v>15</v>
      </c>
      <c r="I224" s="74" t="s">
        <v>15</v>
      </c>
      <c r="J224" s="75"/>
      <c r="K224" s="84"/>
    </row>
    <row r="225" spans="1:11" ht="15.75" x14ac:dyDescent="0.25">
      <c r="A225" s="59"/>
      <c r="B225" s="60" t="s">
        <v>17</v>
      </c>
      <c r="C225" s="94" t="s">
        <v>380</v>
      </c>
      <c r="D225" s="95" t="s">
        <v>381</v>
      </c>
      <c r="E225" s="96">
        <v>101.34</v>
      </c>
      <c r="F225" s="97">
        <f t="shared" si="31"/>
        <v>0</v>
      </c>
      <c r="G225" s="65">
        <f t="shared" si="28"/>
        <v>0</v>
      </c>
      <c r="H225" s="98">
        <v>1</v>
      </c>
      <c r="I225" s="98">
        <v>20</v>
      </c>
      <c r="J225" s="99"/>
      <c r="K225" s="68">
        <f>IFERROR(J225*G225,0)</f>
        <v>0</v>
      </c>
    </row>
    <row r="226" spans="1:11" ht="15.75" x14ac:dyDescent="0.25">
      <c r="A226" s="59"/>
      <c r="B226" s="60" t="s">
        <v>17</v>
      </c>
      <c r="C226" s="94" t="s">
        <v>382</v>
      </c>
      <c r="D226" s="95" t="s">
        <v>383</v>
      </c>
      <c r="E226" s="96">
        <v>101.34</v>
      </c>
      <c r="F226" s="97">
        <f t="shared" si="31"/>
        <v>0</v>
      </c>
      <c r="G226" s="65">
        <f t="shared" si="28"/>
        <v>0</v>
      </c>
      <c r="H226" s="98">
        <v>1</v>
      </c>
      <c r="I226" s="98">
        <v>20</v>
      </c>
      <c r="J226" s="99"/>
      <c r="K226" s="68">
        <f>IFERROR(J226*G226,0)</f>
        <v>0</v>
      </c>
    </row>
    <row r="227" spans="1:11" ht="15.75" x14ac:dyDescent="0.25">
      <c r="A227" s="59"/>
      <c r="B227" s="60" t="s">
        <v>17</v>
      </c>
      <c r="C227" s="94" t="s">
        <v>384</v>
      </c>
      <c r="D227" s="95" t="s">
        <v>385</v>
      </c>
      <c r="E227" s="96">
        <v>101.34</v>
      </c>
      <c r="F227" s="97">
        <f t="shared" si="31"/>
        <v>0</v>
      </c>
      <c r="G227" s="65">
        <f t="shared" si="28"/>
        <v>0</v>
      </c>
      <c r="H227" s="98">
        <v>1</v>
      </c>
      <c r="I227" s="98">
        <v>20</v>
      </c>
      <c r="J227" s="99"/>
      <c r="K227" s="68">
        <f>IFERROR(J227*G227,0)</f>
        <v>0</v>
      </c>
    </row>
    <row r="228" spans="1:11" ht="15.75" x14ac:dyDescent="0.25">
      <c r="A228" s="59"/>
      <c r="B228" s="60" t="s">
        <v>17</v>
      </c>
      <c r="C228" s="94" t="s">
        <v>386</v>
      </c>
      <c r="D228" s="95" t="s">
        <v>387</v>
      </c>
      <c r="E228" s="96">
        <v>101.34</v>
      </c>
      <c r="F228" s="97">
        <f t="shared" si="31"/>
        <v>0</v>
      </c>
      <c r="G228" s="65">
        <f t="shared" si="28"/>
        <v>0</v>
      </c>
      <c r="H228" s="98">
        <v>1</v>
      </c>
      <c r="I228" s="98">
        <v>20</v>
      </c>
      <c r="J228" s="99"/>
      <c r="K228" s="68">
        <f>IFERROR(J228*G228,0)</f>
        <v>0</v>
      </c>
    </row>
    <row r="229" spans="1:11" ht="15.75" x14ac:dyDescent="0.25">
      <c r="A229" s="59"/>
      <c r="B229" s="59"/>
      <c r="C229" s="69" t="s">
        <v>15</v>
      </c>
      <c r="D229" s="70"/>
      <c r="E229" s="71" t="s">
        <v>15</v>
      </c>
      <c r="F229" s="72">
        <f t="shared" si="31"/>
        <v>0</v>
      </c>
      <c r="G229" s="73">
        <f t="shared" si="28"/>
        <v>0</v>
      </c>
      <c r="H229" s="74" t="s">
        <v>15</v>
      </c>
      <c r="I229" s="74" t="s">
        <v>15</v>
      </c>
      <c r="J229" s="75"/>
      <c r="K229" s="84"/>
    </row>
    <row r="230" spans="1:11" ht="15.75" x14ac:dyDescent="0.25">
      <c r="A230" s="59"/>
      <c r="B230" s="60" t="s">
        <v>17</v>
      </c>
      <c r="C230" s="94" t="s">
        <v>388</v>
      </c>
      <c r="D230" s="95" t="s">
        <v>389</v>
      </c>
      <c r="E230" s="96">
        <v>153.87</v>
      </c>
      <c r="F230" s="97">
        <f t="shared" si="31"/>
        <v>0</v>
      </c>
      <c r="G230" s="65">
        <f t="shared" si="28"/>
        <v>0</v>
      </c>
      <c r="H230" s="98">
        <v>1</v>
      </c>
      <c r="I230" s="98">
        <v>10</v>
      </c>
      <c r="J230" s="99"/>
      <c r="K230" s="68">
        <f>IFERROR(J230*G230,0)</f>
        <v>0</v>
      </c>
    </row>
    <row r="231" spans="1:11" ht="15.75" x14ac:dyDescent="0.25">
      <c r="A231" s="59"/>
      <c r="B231" s="60" t="s">
        <v>17</v>
      </c>
      <c r="C231" s="94" t="s">
        <v>390</v>
      </c>
      <c r="D231" s="95" t="s">
        <v>391</v>
      </c>
      <c r="E231" s="96">
        <v>153.87</v>
      </c>
      <c r="F231" s="97">
        <f t="shared" si="31"/>
        <v>0</v>
      </c>
      <c r="G231" s="65">
        <f t="shared" si="28"/>
        <v>0</v>
      </c>
      <c r="H231" s="98">
        <v>1</v>
      </c>
      <c r="I231" s="98">
        <v>15</v>
      </c>
      <c r="J231" s="99"/>
      <c r="K231" s="68">
        <f>IFERROR(J231*G231,0)</f>
        <v>0</v>
      </c>
    </row>
    <row r="232" spans="1:11" ht="15.75" x14ac:dyDescent="0.25">
      <c r="A232" s="59"/>
      <c r="B232" s="60" t="s">
        <v>17</v>
      </c>
      <c r="C232" s="94" t="s">
        <v>392</v>
      </c>
      <c r="D232" s="95" t="s">
        <v>393</v>
      </c>
      <c r="E232" s="96">
        <v>153.87</v>
      </c>
      <c r="F232" s="97">
        <f t="shared" si="31"/>
        <v>0</v>
      </c>
      <c r="G232" s="65">
        <f t="shared" si="28"/>
        <v>0</v>
      </c>
      <c r="H232" s="98">
        <v>1</v>
      </c>
      <c r="I232" s="98">
        <v>15</v>
      </c>
      <c r="J232" s="99"/>
      <c r="K232" s="68">
        <f>IFERROR(J232*G232,0)</f>
        <v>0</v>
      </c>
    </row>
    <row r="233" spans="1:11" ht="15.75" x14ac:dyDescent="0.25">
      <c r="A233" s="59"/>
      <c r="B233" s="60" t="s">
        <v>17</v>
      </c>
      <c r="C233" s="94" t="s">
        <v>394</v>
      </c>
      <c r="D233" s="95" t="s">
        <v>395</v>
      </c>
      <c r="E233" s="96">
        <v>153.87</v>
      </c>
      <c r="F233" s="97">
        <f t="shared" si="31"/>
        <v>0</v>
      </c>
      <c r="G233" s="65">
        <f t="shared" si="28"/>
        <v>0</v>
      </c>
      <c r="H233" s="98">
        <v>1</v>
      </c>
      <c r="I233" s="98">
        <v>15</v>
      </c>
      <c r="J233" s="99"/>
      <c r="K233" s="68">
        <f>IFERROR(J233*G233,0)</f>
        <v>0</v>
      </c>
    </row>
    <row r="234" spans="1:11" ht="15.75" x14ac:dyDescent="0.25">
      <c r="A234" s="59"/>
      <c r="B234" s="59"/>
      <c r="C234" s="69" t="s">
        <v>15</v>
      </c>
      <c r="D234" s="70"/>
      <c r="E234" s="71" t="s">
        <v>15</v>
      </c>
      <c r="F234" s="72">
        <f t="shared" si="31"/>
        <v>0</v>
      </c>
      <c r="G234" s="73">
        <f t="shared" si="28"/>
        <v>0</v>
      </c>
      <c r="H234" s="74" t="s">
        <v>15</v>
      </c>
      <c r="I234" s="74" t="s">
        <v>15</v>
      </c>
      <c r="J234" s="75"/>
      <c r="K234" s="84"/>
    </row>
    <row r="235" spans="1:11" ht="15.75" x14ac:dyDescent="0.25">
      <c r="A235" s="59"/>
      <c r="B235" s="60" t="s">
        <v>17</v>
      </c>
      <c r="C235" s="94" t="s">
        <v>396</v>
      </c>
      <c r="D235" s="95" t="s">
        <v>397</v>
      </c>
      <c r="E235" s="96">
        <v>298.08999999999997</v>
      </c>
      <c r="F235" s="97">
        <f t="shared" si="31"/>
        <v>0</v>
      </c>
      <c r="G235" s="65">
        <f t="shared" si="28"/>
        <v>0</v>
      </c>
      <c r="H235" s="98">
        <v>1</v>
      </c>
      <c r="I235" s="98">
        <v>6</v>
      </c>
      <c r="J235" s="99"/>
      <c r="K235" s="68">
        <f>IFERROR(J235*G235,0)</f>
        <v>0</v>
      </c>
    </row>
    <row r="236" spans="1:11" ht="15.75" x14ac:dyDescent="0.25">
      <c r="A236" s="59"/>
      <c r="B236" s="60" t="s">
        <v>17</v>
      </c>
      <c r="C236" s="94" t="s">
        <v>398</v>
      </c>
      <c r="D236" s="95" t="s">
        <v>399</v>
      </c>
      <c r="E236" s="96">
        <v>298.08999999999997</v>
      </c>
      <c r="F236" s="97">
        <f t="shared" si="31"/>
        <v>0</v>
      </c>
      <c r="G236" s="65">
        <f t="shared" si="28"/>
        <v>0</v>
      </c>
      <c r="H236" s="98">
        <v>1</v>
      </c>
      <c r="I236" s="98">
        <v>6</v>
      </c>
      <c r="J236" s="99"/>
      <c r="K236" s="68">
        <f>IFERROR(J236*G236,0)</f>
        <v>0</v>
      </c>
    </row>
    <row r="237" spans="1:11" ht="15.75" x14ac:dyDescent="0.25">
      <c r="A237" s="59"/>
      <c r="B237" s="60" t="s">
        <v>17</v>
      </c>
      <c r="C237" s="94" t="s">
        <v>400</v>
      </c>
      <c r="D237" s="95" t="s">
        <v>401</v>
      </c>
      <c r="E237" s="96">
        <v>298.08999999999997</v>
      </c>
      <c r="F237" s="97">
        <f t="shared" si="31"/>
        <v>0</v>
      </c>
      <c r="G237" s="65">
        <f t="shared" si="28"/>
        <v>0</v>
      </c>
      <c r="H237" s="98">
        <v>1</v>
      </c>
      <c r="I237" s="98">
        <v>6</v>
      </c>
      <c r="J237" s="99"/>
      <c r="K237" s="68">
        <f>IFERROR(J237*G237,0)</f>
        <v>0</v>
      </c>
    </row>
    <row r="238" spans="1:11" ht="15.75" x14ac:dyDescent="0.25">
      <c r="A238" s="59"/>
      <c r="B238" s="60" t="s">
        <v>17</v>
      </c>
      <c r="C238" s="94" t="s">
        <v>402</v>
      </c>
      <c r="D238" s="95" t="s">
        <v>403</v>
      </c>
      <c r="E238" s="96">
        <v>298.08999999999997</v>
      </c>
      <c r="F238" s="97">
        <f t="shared" si="31"/>
        <v>0</v>
      </c>
      <c r="G238" s="65">
        <f t="shared" si="28"/>
        <v>0</v>
      </c>
      <c r="H238" s="98">
        <v>1</v>
      </c>
      <c r="I238" s="98">
        <v>6</v>
      </c>
      <c r="J238" s="99"/>
      <c r="K238" s="68">
        <f>IFERROR(J238*G238,0)</f>
        <v>0</v>
      </c>
    </row>
    <row r="239" spans="1:11" ht="15.75" x14ac:dyDescent="0.25">
      <c r="A239" s="49"/>
      <c r="B239" s="50"/>
      <c r="C239" s="51" t="s">
        <v>15</v>
      </c>
      <c r="D239" s="52" t="s">
        <v>404</v>
      </c>
      <c r="E239" s="53" t="s">
        <v>15</v>
      </c>
      <c r="F239" s="54">
        <f t="shared" si="31"/>
        <v>0</v>
      </c>
      <c r="G239" s="55">
        <f t="shared" si="28"/>
        <v>0</v>
      </c>
      <c r="H239" s="56" t="s">
        <v>15</v>
      </c>
      <c r="I239" s="56" t="s">
        <v>15</v>
      </c>
      <c r="J239" s="57"/>
      <c r="K239" s="58"/>
    </row>
    <row r="240" spans="1:11" ht="15.75" x14ac:dyDescent="0.25">
      <c r="A240" s="59"/>
      <c r="B240" s="60" t="s">
        <v>17</v>
      </c>
      <c r="C240" s="78" t="s">
        <v>405</v>
      </c>
      <c r="D240" s="79" t="s">
        <v>406</v>
      </c>
      <c r="E240" s="80">
        <v>33.979999999999997</v>
      </c>
      <c r="F240" s="81">
        <f t="shared" si="31"/>
        <v>0</v>
      </c>
      <c r="G240" s="65">
        <f t="shared" si="28"/>
        <v>0</v>
      </c>
      <c r="H240" s="82">
        <v>5</v>
      </c>
      <c r="I240" s="82">
        <v>20</v>
      </c>
      <c r="J240" s="83"/>
      <c r="K240" s="100">
        <f>IFERROR(J240*G240,0)</f>
        <v>0</v>
      </c>
    </row>
    <row r="241" spans="1:11" ht="15.75" x14ac:dyDescent="0.25">
      <c r="A241" s="59"/>
      <c r="B241" s="59"/>
      <c r="C241" s="69" t="s">
        <v>15</v>
      </c>
      <c r="D241" s="70"/>
      <c r="E241" s="71" t="s">
        <v>15</v>
      </c>
      <c r="F241" s="72">
        <f t="shared" si="31"/>
        <v>0</v>
      </c>
      <c r="G241" s="73">
        <f t="shared" si="28"/>
        <v>0</v>
      </c>
      <c r="H241" s="74" t="s">
        <v>15</v>
      </c>
      <c r="I241" s="74" t="s">
        <v>15</v>
      </c>
      <c r="J241" s="75"/>
      <c r="K241" s="84"/>
    </row>
    <row r="242" spans="1:11" ht="15.75" x14ac:dyDescent="0.25">
      <c r="A242" s="59"/>
      <c r="B242" s="60" t="s">
        <v>17</v>
      </c>
      <c r="C242" s="94" t="s">
        <v>407</v>
      </c>
      <c r="D242" s="95" t="s">
        <v>408</v>
      </c>
      <c r="E242" s="96">
        <v>40.79</v>
      </c>
      <c r="F242" s="97">
        <f t="shared" si="31"/>
        <v>0</v>
      </c>
      <c r="G242" s="65">
        <f t="shared" si="28"/>
        <v>0</v>
      </c>
      <c r="H242" s="98">
        <v>2</v>
      </c>
      <c r="I242" s="98">
        <v>20</v>
      </c>
      <c r="J242" s="99"/>
      <c r="K242" s="68">
        <f>IFERROR(J242*G242,0)</f>
        <v>0</v>
      </c>
    </row>
    <row r="243" spans="1:11" ht="15.75" x14ac:dyDescent="0.25">
      <c r="A243" s="59"/>
      <c r="B243" s="60" t="s">
        <v>17</v>
      </c>
      <c r="C243" s="78" t="s">
        <v>409</v>
      </c>
      <c r="D243" s="79" t="s">
        <v>410</v>
      </c>
      <c r="E243" s="80">
        <v>40.700000000000003</v>
      </c>
      <c r="F243" s="81">
        <f t="shared" si="31"/>
        <v>0</v>
      </c>
      <c r="G243" s="65">
        <f t="shared" si="28"/>
        <v>0</v>
      </c>
      <c r="H243" s="82">
        <v>2</v>
      </c>
      <c r="I243" s="82">
        <v>20</v>
      </c>
      <c r="J243" s="83"/>
      <c r="K243" s="100">
        <f>IFERROR(J243*G243,0)</f>
        <v>0</v>
      </c>
    </row>
    <row r="244" spans="1:11" ht="15.75" x14ac:dyDescent="0.25">
      <c r="A244" s="59"/>
      <c r="B244" s="59"/>
      <c r="C244" s="69" t="s">
        <v>15</v>
      </c>
      <c r="D244" s="70"/>
      <c r="E244" s="71" t="s">
        <v>15</v>
      </c>
      <c r="F244" s="72">
        <f t="shared" si="31"/>
        <v>0</v>
      </c>
      <c r="G244" s="73">
        <f t="shared" si="28"/>
        <v>0</v>
      </c>
      <c r="H244" s="74" t="s">
        <v>15</v>
      </c>
      <c r="I244" s="74" t="s">
        <v>15</v>
      </c>
      <c r="J244" s="75"/>
      <c r="K244" s="84"/>
    </row>
    <row r="245" spans="1:11" ht="15.75" x14ac:dyDescent="0.25">
      <c r="A245" s="59"/>
      <c r="B245" s="60" t="s">
        <v>17</v>
      </c>
      <c r="C245" s="94" t="s">
        <v>411</v>
      </c>
      <c r="D245" s="95" t="s">
        <v>412</v>
      </c>
      <c r="E245" s="96">
        <v>63.7</v>
      </c>
      <c r="F245" s="97">
        <f t="shared" si="31"/>
        <v>0</v>
      </c>
      <c r="G245" s="65">
        <f t="shared" si="28"/>
        <v>0</v>
      </c>
      <c r="H245" s="98">
        <v>1</v>
      </c>
      <c r="I245" s="98">
        <v>10</v>
      </c>
      <c r="J245" s="99"/>
      <c r="K245" s="68">
        <f>IFERROR(J245*G245,0)</f>
        <v>0</v>
      </c>
    </row>
    <row r="246" spans="1:11" ht="15.75" x14ac:dyDescent="0.25">
      <c r="A246" s="59"/>
      <c r="B246" s="60" t="s">
        <v>17</v>
      </c>
      <c r="C246" s="78" t="s">
        <v>413</v>
      </c>
      <c r="D246" s="79" t="s">
        <v>414</v>
      </c>
      <c r="E246" s="80">
        <v>63.49</v>
      </c>
      <c r="F246" s="81">
        <f t="shared" si="31"/>
        <v>0</v>
      </c>
      <c r="G246" s="65">
        <f t="shared" si="28"/>
        <v>0</v>
      </c>
      <c r="H246" s="82">
        <v>1</v>
      </c>
      <c r="I246" s="82">
        <v>10</v>
      </c>
      <c r="J246" s="83"/>
      <c r="K246" s="100">
        <f>IFERROR(J246*G246,0)</f>
        <v>0</v>
      </c>
    </row>
    <row r="247" spans="1:11" ht="15.75" x14ac:dyDescent="0.25">
      <c r="A247" s="59"/>
      <c r="B247" s="59"/>
      <c r="C247" s="69" t="s">
        <v>15</v>
      </c>
      <c r="D247" s="70"/>
      <c r="E247" s="71" t="s">
        <v>15</v>
      </c>
      <c r="F247" s="72">
        <f t="shared" si="31"/>
        <v>0</v>
      </c>
      <c r="G247" s="73">
        <f t="shared" si="28"/>
        <v>0</v>
      </c>
      <c r="H247" s="74" t="s">
        <v>15</v>
      </c>
      <c r="I247" s="74" t="s">
        <v>15</v>
      </c>
      <c r="J247" s="75"/>
      <c r="K247" s="84"/>
    </row>
    <row r="248" spans="1:11" ht="15.75" x14ac:dyDescent="0.25">
      <c r="A248" s="59"/>
      <c r="B248" s="60" t="s">
        <v>17</v>
      </c>
      <c r="C248" s="102" t="s">
        <v>415</v>
      </c>
      <c r="D248" s="103" t="s">
        <v>416</v>
      </c>
      <c r="E248" s="104">
        <v>80.67</v>
      </c>
      <c r="F248" s="105">
        <f t="shared" si="31"/>
        <v>0</v>
      </c>
      <c r="G248" s="65">
        <f t="shared" si="28"/>
        <v>0</v>
      </c>
      <c r="H248" s="106">
        <v>1</v>
      </c>
      <c r="I248" s="106">
        <v>5</v>
      </c>
      <c r="J248" s="107"/>
      <c r="K248" s="100">
        <f>IFERROR(J248*G248,0)</f>
        <v>0</v>
      </c>
    </row>
    <row r="249" spans="1:11" ht="15.75" x14ac:dyDescent="0.25">
      <c r="A249" s="59"/>
      <c r="B249" s="60" t="s">
        <v>17</v>
      </c>
      <c r="C249" s="78" t="s">
        <v>417</v>
      </c>
      <c r="D249" s="79" t="s">
        <v>418</v>
      </c>
      <c r="E249" s="80">
        <v>80.67</v>
      </c>
      <c r="F249" s="81">
        <f t="shared" si="31"/>
        <v>0</v>
      </c>
      <c r="G249" s="65">
        <f t="shared" si="28"/>
        <v>0</v>
      </c>
      <c r="H249" s="82">
        <v>0</v>
      </c>
      <c r="I249" s="82">
        <v>0</v>
      </c>
      <c r="J249" s="83"/>
      <c r="K249" s="100">
        <f>IFERROR(J249*G249,0)</f>
        <v>0</v>
      </c>
    </row>
    <row r="250" spans="1:11" ht="15.75" x14ac:dyDescent="0.25">
      <c r="A250" s="59"/>
      <c r="B250" s="60" t="s">
        <v>17</v>
      </c>
      <c r="C250" s="78" t="s">
        <v>419</v>
      </c>
      <c r="D250" s="79" t="s">
        <v>420</v>
      </c>
      <c r="E250" s="80">
        <v>80.67</v>
      </c>
      <c r="F250" s="81">
        <f t="shared" si="31"/>
        <v>0</v>
      </c>
      <c r="G250" s="65">
        <f t="shared" si="28"/>
        <v>0</v>
      </c>
      <c r="H250" s="82">
        <v>0</v>
      </c>
      <c r="I250" s="82">
        <v>0</v>
      </c>
      <c r="J250" s="83"/>
      <c r="K250" s="100">
        <f>IFERROR(J250*G250,0)</f>
        <v>0</v>
      </c>
    </row>
    <row r="251" spans="1:11" ht="15.75" x14ac:dyDescent="0.25">
      <c r="A251" s="59"/>
      <c r="B251" s="59"/>
      <c r="C251" s="69" t="s">
        <v>15</v>
      </c>
      <c r="D251" s="108"/>
      <c r="E251" s="71" t="s">
        <v>15</v>
      </c>
      <c r="F251" s="72">
        <f t="shared" si="31"/>
        <v>0</v>
      </c>
      <c r="G251" s="73">
        <f t="shared" si="28"/>
        <v>0</v>
      </c>
      <c r="H251" s="74" t="s">
        <v>15</v>
      </c>
      <c r="I251" s="74" t="s">
        <v>15</v>
      </c>
      <c r="J251" s="75"/>
      <c r="K251" s="84"/>
    </row>
    <row r="252" spans="1:11" ht="15.75" x14ac:dyDescent="0.25">
      <c r="A252" s="59"/>
      <c r="B252" s="60" t="s">
        <v>17</v>
      </c>
      <c r="C252" s="94" t="s">
        <v>421</v>
      </c>
      <c r="D252" s="95" t="s">
        <v>422</v>
      </c>
      <c r="E252" s="96">
        <v>118.54</v>
      </c>
      <c r="F252" s="97">
        <f t="shared" si="31"/>
        <v>0</v>
      </c>
      <c r="G252" s="65">
        <f t="shared" si="28"/>
        <v>0</v>
      </c>
      <c r="H252" s="98">
        <v>1</v>
      </c>
      <c r="I252" s="98">
        <v>5</v>
      </c>
      <c r="J252" s="99"/>
      <c r="K252" s="68">
        <f>IFERROR(J252*G252,0)</f>
        <v>0</v>
      </c>
    </row>
    <row r="253" spans="1:11" ht="15.75" x14ac:dyDescent="0.25">
      <c r="A253" s="59"/>
      <c r="B253" s="60" t="s">
        <v>17</v>
      </c>
      <c r="C253" s="61" t="s">
        <v>423</v>
      </c>
      <c r="D253" s="62" t="s">
        <v>424</v>
      </c>
      <c r="E253" s="63">
        <v>107.32</v>
      </c>
      <c r="F253" s="64">
        <f t="shared" si="31"/>
        <v>0</v>
      </c>
      <c r="G253" s="65">
        <f t="shared" si="28"/>
        <v>0</v>
      </c>
      <c r="H253" s="66">
        <v>1</v>
      </c>
      <c r="I253" s="66">
        <v>5</v>
      </c>
      <c r="J253" s="67"/>
      <c r="K253" s="68">
        <f>IFERROR(J253*G253,0)</f>
        <v>0</v>
      </c>
    </row>
    <row r="254" spans="1:11" ht="15.75" x14ac:dyDescent="0.25">
      <c r="A254" s="59"/>
      <c r="B254" s="60" t="s">
        <v>17</v>
      </c>
      <c r="C254" s="94" t="s">
        <v>425</v>
      </c>
      <c r="D254" s="95" t="s">
        <v>426</v>
      </c>
      <c r="E254" s="96">
        <v>107.32</v>
      </c>
      <c r="F254" s="97">
        <f t="shared" si="31"/>
        <v>0</v>
      </c>
      <c r="G254" s="65">
        <f t="shared" si="28"/>
        <v>0</v>
      </c>
      <c r="H254" s="98">
        <v>0</v>
      </c>
      <c r="I254" s="98">
        <v>0</v>
      </c>
      <c r="J254" s="99"/>
      <c r="K254" s="68">
        <f>IFERROR(J254*G254,0)</f>
        <v>0</v>
      </c>
    </row>
    <row r="255" spans="1:11" ht="15.75" x14ac:dyDescent="0.25">
      <c r="A255" s="59"/>
      <c r="B255" s="59"/>
      <c r="C255" s="69" t="s">
        <v>15</v>
      </c>
      <c r="D255" s="108"/>
      <c r="E255" s="71" t="s">
        <v>15</v>
      </c>
      <c r="F255" s="72">
        <f t="shared" si="31"/>
        <v>0</v>
      </c>
      <c r="G255" s="73">
        <f t="shared" ref="G255:G318" si="33">IFERROR(ROUND(E255*F255,2),0)</f>
        <v>0</v>
      </c>
      <c r="H255" s="74" t="s">
        <v>15</v>
      </c>
      <c r="I255" s="74" t="s">
        <v>15</v>
      </c>
      <c r="J255" s="75"/>
      <c r="K255" s="84"/>
    </row>
    <row r="256" spans="1:11" ht="15.75" x14ac:dyDescent="0.25">
      <c r="A256" s="59"/>
      <c r="B256" s="60" t="s">
        <v>17</v>
      </c>
      <c r="C256" s="94" t="s">
        <v>427</v>
      </c>
      <c r="D256" s="95" t="s">
        <v>428</v>
      </c>
      <c r="E256" s="96">
        <v>166.85</v>
      </c>
      <c r="F256" s="97">
        <f t="shared" si="31"/>
        <v>0</v>
      </c>
      <c r="G256" s="65">
        <f t="shared" si="33"/>
        <v>0</v>
      </c>
      <c r="H256" s="98">
        <v>0</v>
      </c>
      <c r="I256" s="98">
        <v>0</v>
      </c>
      <c r="J256" s="99"/>
      <c r="K256" s="68">
        <f>IFERROR(J256*G256,0)</f>
        <v>0</v>
      </c>
    </row>
    <row r="257" spans="1:11" ht="15.75" x14ac:dyDescent="0.25">
      <c r="A257" s="59"/>
      <c r="B257" s="60" t="s">
        <v>17</v>
      </c>
      <c r="C257" s="94" t="s">
        <v>429</v>
      </c>
      <c r="D257" s="95" t="s">
        <v>430</v>
      </c>
      <c r="E257" s="96">
        <v>163.47999999999999</v>
      </c>
      <c r="F257" s="97">
        <f t="shared" si="31"/>
        <v>0</v>
      </c>
      <c r="G257" s="65">
        <f t="shared" si="33"/>
        <v>0</v>
      </c>
      <c r="H257" s="98">
        <v>0</v>
      </c>
      <c r="I257" s="98">
        <v>0</v>
      </c>
      <c r="J257" s="99"/>
      <c r="K257" s="68">
        <f>IFERROR(J257*G257,0)</f>
        <v>0</v>
      </c>
    </row>
    <row r="258" spans="1:11" ht="15.75" x14ac:dyDescent="0.25">
      <c r="A258" s="59"/>
      <c r="B258" s="60" t="s">
        <v>17</v>
      </c>
      <c r="C258" s="94" t="s">
        <v>431</v>
      </c>
      <c r="D258" s="95" t="s">
        <v>432</v>
      </c>
      <c r="E258" s="96">
        <v>163.47999999999999</v>
      </c>
      <c r="F258" s="97">
        <f t="shared" si="31"/>
        <v>0</v>
      </c>
      <c r="G258" s="65">
        <f t="shared" si="33"/>
        <v>0</v>
      </c>
      <c r="H258" s="98">
        <v>0</v>
      </c>
      <c r="I258" s="98">
        <v>0</v>
      </c>
      <c r="J258" s="99"/>
      <c r="K258" s="68">
        <f>IFERROR(J258*G258,0)</f>
        <v>0</v>
      </c>
    </row>
    <row r="259" spans="1:11" ht="15.75" x14ac:dyDescent="0.25">
      <c r="A259" s="59"/>
      <c r="B259" s="60" t="s">
        <v>17</v>
      </c>
      <c r="C259" s="94" t="s">
        <v>433</v>
      </c>
      <c r="D259" s="95" t="s">
        <v>434</v>
      </c>
      <c r="E259" s="96">
        <v>163.47999999999999</v>
      </c>
      <c r="F259" s="97">
        <f t="shared" si="31"/>
        <v>0</v>
      </c>
      <c r="G259" s="65">
        <f t="shared" si="33"/>
        <v>0</v>
      </c>
      <c r="H259" s="98">
        <v>0</v>
      </c>
      <c r="I259" s="98">
        <v>0</v>
      </c>
      <c r="J259" s="99"/>
      <c r="K259" s="68">
        <f>IFERROR(J259*G259,0)</f>
        <v>0</v>
      </c>
    </row>
    <row r="260" spans="1:11" ht="15.75" x14ac:dyDescent="0.25">
      <c r="A260" s="59"/>
      <c r="B260" s="59"/>
      <c r="C260" s="69" t="s">
        <v>15</v>
      </c>
      <c r="D260" s="108"/>
      <c r="E260" s="71" t="s">
        <v>15</v>
      </c>
      <c r="F260" s="72">
        <f t="shared" si="31"/>
        <v>0</v>
      </c>
      <c r="G260" s="73">
        <f t="shared" si="33"/>
        <v>0</v>
      </c>
      <c r="H260" s="74" t="s">
        <v>15</v>
      </c>
      <c r="I260" s="74" t="s">
        <v>15</v>
      </c>
      <c r="J260" s="75"/>
      <c r="K260" s="84"/>
    </row>
    <row r="261" spans="1:11" ht="15.75" x14ac:dyDescent="0.25">
      <c r="A261" s="59"/>
      <c r="B261" s="60" t="s">
        <v>17</v>
      </c>
      <c r="C261" s="94" t="s">
        <v>435</v>
      </c>
      <c r="D261" s="95" t="s">
        <v>436</v>
      </c>
      <c r="E261" s="96">
        <v>240.4</v>
      </c>
      <c r="F261" s="97">
        <f t="shared" si="31"/>
        <v>0</v>
      </c>
      <c r="G261" s="65">
        <f t="shared" si="33"/>
        <v>0</v>
      </c>
      <c r="H261" s="98">
        <v>0</v>
      </c>
      <c r="I261" s="98">
        <v>0</v>
      </c>
      <c r="J261" s="99"/>
      <c r="K261" s="68">
        <f>IFERROR(J261*G261,0)</f>
        <v>0</v>
      </c>
    </row>
    <row r="262" spans="1:11" ht="15.75" x14ac:dyDescent="0.25">
      <c r="A262" s="59"/>
      <c r="B262" s="60" t="s">
        <v>17</v>
      </c>
      <c r="C262" s="94" t="s">
        <v>437</v>
      </c>
      <c r="D262" s="95" t="s">
        <v>438</v>
      </c>
      <c r="E262" s="96">
        <v>240.4</v>
      </c>
      <c r="F262" s="97">
        <f t="shared" si="31"/>
        <v>0</v>
      </c>
      <c r="G262" s="65">
        <f t="shared" si="33"/>
        <v>0</v>
      </c>
      <c r="H262" s="98">
        <v>0</v>
      </c>
      <c r="I262" s="98">
        <v>0</v>
      </c>
      <c r="J262" s="99"/>
      <c r="K262" s="68">
        <f>IFERROR(J262*G262,0)</f>
        <v>0</v>
      </c>
    </row>
    <row r="263" spans="1:11" ht="15.75" x14ac:dyDescent="0.25">
      <c r="A263" s="59"/>
      <c r="B263" s="60" t="s">
        <v>17</v>
      </c>
      <c r="C263" s="94" t="s">
        <v>439</v>
      </c>
      <c r="D263" s="95" t="s">
        <v>440</v>
      </c>
      <c r="E263" s="96">
        <v>240.4</v>
      </c>
      <c r="F263" s="97">
        <f t="shared" ref="F263:F326" si="34">IF(E263=0,"NET",$F$2)</f>
        <v>0</v>
      </c>
      <c r="G263" s="65">
        <f t="shared" si="33"/>
        <v>0</v>
      </c>
      <c r="H263" s="98">
        <v>0</v>
      </c>
      <c r="I263" s="98">
        <v>0</v>
      </c>
      <c r="J263" s="99"/>
      <c r="K263" s="68">
        <f>IFERROR(J263*G263,0)</f>
        <v>0</v>
      </c>
    </row>
    <row r="264" spans="1:11" ht="15.75" x14ac:dyDescent="0.25">
      <c r="A264" s="59"/>
      <c r="B264" s="60" t="s">
        <v>17</v>
      </c>
      <c r="C264" s="94" t="s">
        <v>441</v>
      </c>
      <c r="D264" s="95" t="s">
        <v>442</v>
      </c>
      <c r="E264" s="96">
        <v>240.4</v>
      </c>
      <c r="F264" s="97">
        <f t="shared" si="34"/>
        <v>0</v>
      </c>
      <c r="G264" s="65">
        <f t="shared" si="33"/>
        <v>0</v>
      </c>
      <c r="H264" s="98">
        <v>0</v>
      </c>
      <c r="I264" s="98">
        <v>0</v>
      </c>
      <c r="J264" s="99"/>
      <c r="K264" s="68">
        <f>IFERROR(J264*G264,0)</f>
        <v>0</v>
      </c>
    </row>
    <row r="265" spans="1:11" ht="15.75" x14ac:dyDescent="0.25">
      <c r="A265" s="59"/>
      <c r="B265" s="59"/>
      <c r="C265" s="69" t="s">
        <v>15</v>
      </c>
      <c r="D265" s="108"/>
      <c r="E265" s="71" t="s">
        <v>15</v>
      </c>
      <c r="F265" s="72">
        <f t="shared" si="34"/>
        <v>0</v>
      </c>
      <c r="G265" s="73">
        <f t="shared" si="33"/>
        <v>0</v>
      </c>
      <c r="H265" s="74" t="s">
        <v>15</v>
      </c>
      <c r="I265" s="74" t="s">
        <v>15</v>
      </c>
      <c r="J265" s="75"/>
      <c r="K265" s="84"/>
    </row>
    <row r="266" spans="1:11" ht="15.75" x14ac:dyDescent="0.25">
      <c r="A266" s="59"/>
      <c r="B266" s="60" t="s">
        <v>17</v>
      </c>
      <c r="C266" s="94" t="s">
        <v>443</v>
      </c>
      <c r="D266" s="95" t="s">
        <v>444</v>
      </c>
      <c r="E266" s="96">
        <v>341.21</v>
      </c>
      <c r="F266" s="97">
        <f t="shared" si="34"/>
        <v>0</v>
      </c>
      <c r="G266" s="65">
        <f t="shared" si="33"/>
        <v>0</v>
      </c>
      <c r="H266" s="98">
        <v>0</v>
      </c>
      <c r="I266" s="98">
        <v>0</v>
      </c>
      <c r="J266" s="99"/>
      <c r="K266" s="68">
        <f>IFERROR(J266*G266,0)</f>
        <v>0</v>
      </c>
    </row>
    <row r="267" spans="1:11" ht="15.75" x14ac:dyDescent="0.25">
      <c r="A267" s="59"/>
      <c r="B267" s="60" t="s">
        <v>17</v>
      </c>
      <c r="C267" s="94" t="s">
        <v>445</v>
      </c>
      <c r="D267" s="95" t="s">
        <v>446</v>
      </c>
      <c r="E267" s="96">
        <v>341.21</v>
      </c>
      <c r="F267" s="97">
        <f t="shared" si="34"/>
        <v>0</v>
      </c>
      <c r="G267" s="65">
        <f t="shared" si="33"/>
        <v>0</v>
      </c>
      <c r="H267" s="98">
        <v>0</v>
      </c>
      <c r="I267" s="98">
        <v>0</v>
      </c>
      <c r="J267" s="99"/>
      <c r="K267" s="68">
        <f>IFERROR(J267*G267,0)</f>
        <v>0</v>
      </c>
    </row>
    <row r="268" spans="1:11" ht="15.75" x14ac:dyDescent="0.25">
      <c r="A268" s="59"/>
      <c r="B268" s="60" t="s">
        <v>17</v>
      </c>
      <c r="C268" s="94" t="s">
        <v>447</v>
      </c>
      <c r="D268" s="95" t="s">
        <v>448</v>
      </c>
      <c r="E268" s="96">
        <v>341.21</v>
      </c>
      <c r="F268" s="97">
        <f t="shared" si="34"/>
        <v>0</v>
      </c>
      <c r="G268" s="65">
        <f t="shared" si="33"/>
        <v>0</v>
      </c>
      <c r="H268" s="98">
        <v>0</v>
      </c>
      <c r="I268" s="98">
        <v>0</v>
      </c>
      <c r="J268" s="99"/>
      <c r="K268" s="68">
        <f>IFERROR(J268*G268,0)</f>
        <v>0</v>
      </c>
    </row>
    <row r="269" spans="1:11" ht="15.75" x14ac:dyDescent="0.25">
      <c r="A269" s="59"/>
      <c r="B269" s="60" t="s">
        <v>17</v>
      </c>
      <c r="C269" s="94" t="s">
        <v>449</v>
      </c>
      <c r="D269" s="95" t="s">
        <v>450</v>
      </c>
      <c r="E269" s="96">
        <v>341.21</v>
      </c>
      <c r="F269" s="97">
        <f t="shared" si="34"/>
        <v>0</v>
      </c>
      <c r="G269" s="65">
        <f t="shared" si="33"/>
        <v>0</v>
      </c>
      <c r="H269" s="98">
        <v>0</v>
      </c>
      <c r="I269" s="98">
        <v>0</v>
      </c>
      <c r="J269" s="99"/>
      <c r="K269" s="68">
        <f>IFERROR(J269*G269,0)</f>
        <v>0</v>
      </c>
    </row>
    <row r="270" spans="1:11" ht="15.75" x14ac:dyDescent="0.25">
      <c r="A270" s="49"/>
      <c r="B270" s="50"/>
      <c r="C270" s="51" t="s">
        <v>15</v>
      </c>
      <c r="D270" s="52" t="s">
        <v>451</v>
      </c>
      <c r="E270" s="53" t="s">
        <v>15</v>
      </c>
      <c r="F270" s="54">
        <f t="shared" si="34"/>
        <v>0</v>
      </c>
      <c r="G270" s="55">
        <f t="shared" si="33"/>
        <v>0</v>
      </c>
      <c r="H270" s="56" t="s">
        <v>15</v>
      </c>
      <c r="I270" s="56" t="s">
        <v>15</v>
      </c>
      <c r="J270" s="57"/>
      <c r="K270" s="58"/>
    </row>
    <row r="271" spans="1:11" ht="15.75" x14ac:dyDescent="0.25">
      <c r="A271" s="59"/>
      <c r="B271" s="60" t="s">
        <v>17</v>
      </c>
      <c r="C271" s="61" t="s">
        <v>452</v>
      </c>
      <c r="D271" s="62" t="s">
        <v>453</v>
      </c>
      <c r="E271" s="63">
        <v>91.77</v>
      </c>
      <c r="F271" s="64">
        <f t="shared" si="34"/>
        <v>0</v>
      </c>
      <c r="G271" s="65">
        <f t="shared" si="33"/>
        <v>0</v>
      </c>
      <c r="H271" s="66">
        <v>2</v>
      </c>
      <c r="I271" s="66">
        <v>20</v>
      </c>
      <c r="J271" s="67"/>
      <c r="K271" s="68">
        <f t="shared" ref="K271:K276" si="35">IFERROR(J271*G271,0)</f>
        <v>0</v>
      </c>
    </row>
    <row r="272" spans="1:11" ht="15.75" x14ac:dyDescent="0.25">
      <c r="A272" s="59"/>
      <c r="B272" s="60" t="s">
        <v>17</v>
      </c>
      <c r="C272" s="61" t="s">
        <v>454</v>
      </c>
      <c r="D272" s="62" t="s">
        <v>455</v>
      </c>
      <c r="E272" s="63">
        <v>98.66</v>
      </c>
      <c r="F272" s="64">
        <f t="shared" si="34"/>
        <v>0</v>
      </c>
      <c r="G272" s="65">
        <f t="shared" si="33"/>
        <v>0</v>
      </c>
      <c r="H272" s="66">
        <v>2</v>
      </c>
      <c r="I272" s="66">
        <v>20</v>
      </c>
      <c r="J272" s="67"/>
      <c r="K272" s="68">
        <f t="shared" si="35"/>
        <v>0</v>
      </c>
    </row>
    <row r="273" spans="1:14" ht="15.75" x14ac:dyDescent="0.25">
      <c r="A273" s="59"/>
      <c r="B273" s="60" t="s">
        <v>17</v>
      </c>
      <c r="C273" s="61" t="s">
        <v>456</v>
      </c>
      <c r="D273" s="62" t="s">
        <v>457</v>
      </c>
      <c r="E273" s="63">
        <v>115.64</v>
      </c>
      <c r="F273" s="64">
        <f t="shared" si="34"/>
        <v>0</v>
      </c>
      <c r="G273" s="65">
        <f t="shared" si="33"/>
        <v>0</v>
      </c>
      <c r="H273" s="66">
        <v>1</v>
      </c>
      <c r="I273" s="66">
        <v>15</v>
      </c>
      <c r="J273" s="67"/>
      <c r="K273" s="68">
        <f t="shared" si="35"/>
        <v>0</v>
      </c>
    </row>
    <row r="274" spans="1:14" ht="15.75" x14ac:dyDescent="0.25">
      <c r="A274" s="59"/>
      <c r="B274" s="60" t="s">
        <v>17</v>
      </c>
      <c r="C274" s="61" t="s">
        <v>458</v>
      </c>
      <c r="D274" s="62" t="s">
        <v>459</v>
      </c>
      <c r="E274" s="63">
        <v>125</v>
      </c>
      <c r="F274" s="64">
        <f t="shared" si="34"/>
        <v>0</v>
      </c>
      <c r="G274" s="65">
        <f t="shared" si="33"/>
        <v>0</v>
      </c>
      <c r="H274" s="66">
        <v>1</v>
      </c>
      <c r="I274" s="66">
        <v>5</v>
      </c>
      <c r="J274" s="67"/>
      <c r="K274" s="68">
        <f t="shared" si="35"/>
        <v>0</v>
      </c>
    </row>
    <row r="275" spans="1:14" ht="15.75" x14ac:dyDescent="0.25">
      <c r="A275" s="59"/>
      <c r="B275" s="60" t="s">
        <v>17</v>
      </c>
      <c r="C275" s="61" t="s">
        <v>460</v>
      </c>
      <c r="D275" s="62" t="s">
        <v>461</v>
      </c>
      <c r="E275" s="63">
        <v>128.31</v>
      </c>
      <c r="F275" s="64">
        <f t="shared" si="34"/>
        <v>0</v>
      </c>
      <c r="G275" s="65">
        <f t="shared" si="33"/>
        <v>0</v>
      </c>
      <c r="H275" s="66">
        <v>1</v>
      </c>
      <c r="I275" s="66">
        <v>5</v>
      </c>
      <c r="J275" s="67"/>
      <c r="K275" s="68">
        <f t="shared" si="35"/>
        <v>0</v>
      </c>
    </row>
    <row r="276" spans="1:14" ht="15.75" x14ac:dyDescent="0.25">
      <c r="A276" s="59"/>
      <c r="B276" s="60" t="s">
        <v>17</v>
      </c>
      <c r="C276" s="78" t="s">
        <v>462</v>
      </c>
      <c r="D276" s="79" t="s">
        <v>463</v>
      </c>
      <c r="E276" s="80">
        <v>132.56</v>
      </c>
      <c r="F276" s="81">
        <f t="shared" si="34"/>
        <v>0</v>
      </c>
      <c r="G276" s="65">
        <f t="shared" si="33"/>
        <v>0</v>
      </c>
      <c r="H276" s="82">
        <v>1</v>
      </c>
      <c r="I276" s="82">
        <v>4</v>
      </c>
      <c r="J276" s="83"/>
      <c r="K276" s="68">
        <f t="shared" si="35"/>
        <v>0</v>
      </c>
    </row>
    <row r="277" spans="1:14" ht="15.75" x14ac:dyDescent="0.25">
      <c r="A277" s="49"/>
      <c r="B277" s="50"/>
      <c r="C277" s="51" t="s">
        <v>15</v>
      </c>
      <c r="D277" s="52" t="s">
        <v>464</v>
      </c>
      <c r="E277" s="53" t="s">
        <v>15</v>
      </c>
      <c r="F277" s="54">
        <f t="shared" si="34"/>
        <v>0</v>
      </c>
      <c r="G277" s="55">
        <f t="shared" si="33"/>
        <v>0</v>
      </c>
      <c r="H277" s="56" t="s">
        <v>15</v>
      </c>
      <c r="I277" s="56" t="s">
        <v>15</v>
      </c>
      <c r="J277" s="57"/>
      <c r="K277" s="58"/>
    </row>
    <row r="278" spans="1:14" ht="15.75" x14ac:dyDescent="0.25">
      <c r="A278" s="109"/>
      <c r="B278" s="60" t="s">
        <v>17</v>
      </c>
      <c r="C278" s="61" t="s">
        <v>465</v>
      </c>
      <c r="D278" s="62" t="s">
        <v>466</v>
      </c>
      <c r="E278" s="63">
        <v>185.32</v>
      </c>
      <c r="F278" s="64">
        <f t="shared" si="34"/>
        <v>0</v>
      </c>
      <c r="G278" s="65">
        <f t="shared" si="33"/>
        <v>0</v>
      </c>
      <c r="H278" s="66">
        <v>1</v>
      </c>
      <c r="I278" s="66">
        <v>5</v>
      </c>
      <c r="J278" s="67"/>
      <c r="K278" s="110">
        <f t="shared" ref="K278:K283" si="36">IFERROR(J278*G278,0)</f>
        <v>0</v>
      </c>
    </row>
    <row r="279" spans="1:14" ht="15.75" x14ac:dyDescent="0.25">
      <c r="A279" s="59"/>
      <c r="B279" s="60" t="s">
        <v>17</v>
      </c>
      <c r="C279" s="61" t="s">
        <v>467</v>
      </c>
      <c r="D279" s="62" t="s">
        <v>468</v>
      </c>
      <c r="E279" s="63">
        <v>194.14</v>
      </c>
      <c r="F279" s="64">
        <f t="shared" si="34"/>
        <v>0</v>
      </c>
      <c r="G279" s="65">
        <f t="shared" si="33"/>
        <v>0</v>
      </c>
      <c r="H279" s="66">
        <v>1</v>
      </c>
      <c r="I279" s="66">
        <v>5</v>
      </c>
      <c r="J279" s="67"/>
      <c r="K279" s="68">
        <f t="shared" si="36"/>
        <v>0</v>
      </c>
    </row>
    <row r="280" spans="1:14" ht="15.75" x14ac:dyDescent="0.25">
      <c r="A280" s="59"/>
      <c r="B280" s="60" t="s">
        <v>17</v>
      </c>
      <c r="C280" s="61" t="s">
        <v>469</v>
      </c>
      <c r="D280" s="62" t="s">
        <v>470</v>
      </c>
      <c r="E280" s="63">
        <v>202.42</v>
      </c>
      <c r="F280" s="64">
        <f t="shared" si="34"/>
        <v>0</v>
      </c>
      <c r="G280" s="65">
        <f t="shared" si="33"/>
        <v>0</v>
      </c>
      <c r="H280" s="66">
        <v>1</v>
      </c>
      <c r="I280" s="66">
        <v>5</v>
      </c>
      <c r="J280" s="67"/>
      <c r="K280" s="68">
        <f t="shared" si="36"/>
        <v>0</v>
      </c>
    </row>
    <row r="281" spans="1:14" ht="15.75" x14ac:dyDescent="0.25">
      <c r="A281" s="59"/>
      <c r="B281" s="60" t="s">
        <v>17</v>
      </c>
      <c r="C281" s="61" t="s">
        <v>471</v>
      </c>
      <c r="D281" s="62" t="s">
        <v>472</v>
      </c>
      <c r="E281" s="63">
        <v>212.21</v>
      </c>
      <c r="F281" s="64">
        <f t="shared" si="34"/>
        <v>0</v>
      </c>
      <c r="G281" s="65">
        <f t="shared" si="33"/>
        <v>0</v>
      </c>
      <c r="H281" s="66">
        <v>1</v>
      </c>
      <c r="I281" s="66">
        <v>2</v>
      </c>
      <c r="J281" s="67"/>
      <c r="K281" s="68">
        <f t="shared" si="36"/>
        <v>0</v>
      </c>
    </row>
    <row r="282" spans="1:14" ht="15.75" x14ac:dyDescent="0.25">
      <c r="A282" s="59"/>
      <c r="B282" s="60" t="s">
        <v>17</v>
      </c>
      <c r="C282" s="61" t="s">
        <v>473</v>
      </c>
      <c r="D282" s="62" t="s">
        <v>474</v>
      </c>
      <c r="E282" s="63">
        <v>253.7</v>
      </c>
      <c r="F282" s="64">
        <f t="shared" si="34"/>
        <v>0</v>
      </c>
      <c r="G282" s="65">
        <f t="shared" si="33"/>
        <v>0</v>
      </c>
      <c r="H282" s="66">
        <v>1</v>
      </c>
      <c r="I282" s="66">
        <v>2</v>
      </c>
      <c r="J282" s="67"/>
      <c r="K282" s="68">
        <f t="shared" si="36"/>
        <v>0</v>
      </c>
    </row>
    <row r="283" spans="1:14" ht="15.75" x14ac:dyDescent="0.25">
      <c r="A283" s="59"/>
      <c r="B283" s="60" t="s">
        <v>17</v>
      </c>
      <c r="C283" s="61" t="s">
        <v>475</v>
      </c>
      <c r="D283" s="62" t="s">
        <v>476</v>
      </c>
      <c r="E283" s="63">
        <v>318.37</v>
      </c>
      <c r="F283" s="64">
        <f t="shared" si="34"/>
        <v>0</v>
      </c>
      <c r="G283" s="65">
        <f t="shared" si="33"/>
        <v>0</v>
      </c>
      <c r="H283" s="66">
        <v>1</v>
      </c>
      <c r="I283" s="66">
        <v>2</v>
      </c>
      <c r="J283" s="67"/>
      <c r="K283" s="68">
        <f t="shared" si="36"/>
        <v>0</v>
      </c>
    </row>
    <row r="284" spans="1:14" ht="15.75" x14ac:dyDescent="0.25">
      <c r="B284" s="111"/>
      <c r="C284" s="69" t="s">
        <v>15</v>
      </c>
      <c r="D284" s="108"/>
      <c r="E284" s="71" t="s">
        <v>15</v>
      </c>
      <c r="F284" s="72">
        <f t="shared" si="34"/>
        <v>0</v>
      </c>
      <c r="G284" s="73">
        <f t="shared" si="33"/>
        <v>0</v>
      </c>
      <c r="H284" s="74" t="s">
        <v>15</v>
      </c>
      <c r="I284" s="74" t="s">
        <v>15</v>
      </c>
      <c r="J284" s="75"/>
      <c r="K284" s="84"/>
    </row>
    <row r="285" spans="1:14" ht="15.75" x14ac:dyDescent="0.25">
      <c r="B285" s="60" t="s">
        <v>17</v>
      </c>
      <c r="C285" s="61" t="s">
        <v>477</v>
      </c>
      <c r="D285" s="62" t="s">
        <v>478</v>
      </c>
      <c r="E285" s="63">
        <v>351.54</v>
      </c>
      <c r="F285" s="64">
        <f t="shared" si="34"/>
        <v>0</v>
      </c>
      <c r="G285" s="65">
        <f t="shared" si="33"/>
        <v>0</v>
      </c>
      <c r="H285" s="66">
        <v>1</v>
      </c>
      <c r="I285" s="66">
        <v>3</v>
      </c>
      <c r="J285" s="67"/>
      <c r="K285" s="68">
        <f t="shared" ref="K285:K287" si="37">IFERROR(J285*G285,0)</f>
        <v>0</v>
      </c>
    </row>
    <row r="286" spans="1:14" ht="15.75" x14ac:dyDescent="0.25">
      <c r="B286" s="60" t="s">
        <v>17</v>
      </c>
      <c r="C286" s="61" t="s">
        <v>479</v>
      </c>
      <c r="D286" s="62" t="s">
        <v>480</v>
      </c>
      <c r="E286" s="63">
        <v>434.25</v>
      </c>
      <c r="F286" s="64">
        <f t="shared" si="34"/>
        <v>0</v>
      </c>
      <c r="G286" s="65">
        <f t="shared" si="33"/>
        <v>0</v>
      </c>
      <c r="H286" s="66">
        <v>1</v>
      </c>
      <c r="I286" s="66">
        <v>2</v>
      </c>
      <c r="J286" s="67"/>
      <c r="K286" s="68">
        <f t="shared" si="37"/>
        <v>0</v>
      </c>
    </row>
    <row r="287" spans="1:14" ht="15.75" x14ac:dyDescent="0.25">
      <c r="A287" s="101"/>
      <c r="B287" s="60" t="s">
        <v>17</v>
      </c>
      <c r="C287" s="61" t="s">
        <v>481</v>
      </c>
      <c r="D287" s="62" t="s">
        <v>482</v>
      </c>
      <c r="E287" s="63">
        <v>496.3</v>
      </c>
      <c r="F287" s="64">
        <f t="shared" si="34"/>
        <v>0</v>
      </c>
      <c r="G287" s="65">
        <f t="shared" si="33"/>
        <v>0</v>
      </c>
      <c r="H287" s="66">
        <v>1</v>
      </c>
      <c r="I287" s="66">
        <v>2</v>
      </c>
      <c r="J287" s="67"/>
      <c r="K287" s="68">
        <f t="shared" si="37"/>
        <v>0</v>
      </c>
    </row>
    <row r="288" spans="1:14" s="24" customFormat="1" ht="28.5" customHeight="1" x14ac:dyDescent="0.25">
      <c r="A288" s="112"/>
      <c r="B288" s="113" t="s">
        <v>483</v>
      </c>
      <c r="C288" s="114"/>
      <c r="D288" s="115" t="s">
        <v>484</v>
      </c>
      <c r="E288" s="116" t="s">
        <v>15</v>
      </c>
      <c r="F288" s="117">
        <f t="shared" si="34"/>
        <v>0</v>
      </c>
      <c r="G288" s="116">
        <f t="shared" si="33"/>
        <v>0</v>
      </c>
      <c r="H288" s="118" t="s">
        <v>15</v>
      </c>
      <c r="I288" s="119" t="s">
        <v>15</v>
      </c>
      <c r="J288" s="120"/>
      <c r="K288" s="121"/>
      <c r="L288" s="122"/>
      <c r="M288" s="123"/>
      <c r="N288" s="124"/>
    </row>
    <row r="289" spans="1:13" ht="15.75" x14ac:dyDescent="0.25">
      <c r="A289" s="85"/>
      <c r="B289" s="50"/>
      <c r="C289" s="86" t="s">
        <v>15</v>
      </c>
      <c r="D289" s="87" t="s">
        <v>16</v>
      </c>
      <c r="E289" s="88" t="s">
        <v>15</v>
      </c>
      <c r="F289" s="89">
        <f t="shared" si="34"/>
        <v>0</v>
      </c>
      <c r="G289" s="90">
        <f t="shared" si="33"/>
        <v>0</v>
      </c>
      <c r="H289" s="91" t="s">
        <v>15</v>
      </c>
      <c r="I289" s="91" t="s">
        <v>15</v>
      </c>
      <c r="J289" s="92"/>
      <c r="K289" s="93"/>
      <c r="L289" s="12"/>
      <c r="M289" s="13"/>
    </row>
    <row r="290" spans="1:13" ht="15.75" x14ac:dyDescent="0.25">
      <c r="A290" s="59"/>
      <c r="B290" s="125" t="s">
        <v>485</v>
      </c>
      <c r="C290" s="61" t="s">
        <v>486</v>
      </c>
      <c r="D290" s="62" t="s">
        <v>487</v>
      </c>
      <c r="E290" s="63">
        <v>28.2</v>
      </c>
      <c r="F290" s="64">
        <f t="shared" si="34"/>
        <v>0</v>
      </c>
      <c r="G290" s="65">
        <f t="shared" si="33"/>
        <v>0</v>
      </c>
      <c r="H290" s="66">
        <v>5</v>
      </c>
      <c r="I290" s="66">
        <v>20</v>
      </c>
      <c r="J290" s="67"/>
      <c r="K290" s="68">
        <f t="shared" ref="K290:K295" si="38">IFERROR(J290*G290,0)</f>
        <v>0</v>
      </c>
    </row>
    <row r="291" spans="1:13" ht="15.75" x14ac:dyDescent="0.25">
      <c r="A291" s="59"/>
      <c r="B291" s="125" t="s">
        <v>485</v>
      </c>
      <c r="C291" s="61" t="s">
        <v>488</v>
      </c>
      <c r="D291" s="62" t="s">
        <v>489</v>
      </c>
      <c r="E291" s="63">
        <v>31.53</v>
      </c>
      <c r="F291" s="64">
        <f t="shared" si="34"/>
        <v>0</v>
      </c>
      <c r="G291" s="65">
        <f t="shared" si="33"/>
        <v>0</v>
      </c>
      <c r="H291" s="66">
        <v>5</v>
      </c>
      <c r="I291" s="66">
        <v>20</v>
      </c>
      <c r="J291" s="67"/>
      <c r="K291" s="68">
        <f t="shared" si="38"/>
        <v>0</v>
      </c>
    </row>
    <row r="292" spans="1:13" ht="15.75" x14ac:dyDescent="0.25">
      <c r="A292" s="59"/>
      <c r="B292" s="125" t="s">
        <v>485</v>
      </c>
      <c r="C292" s="61" t="s">
        <v>490</v>
      </c>
      <c r="D292" s="62" t="s">
        <v>491</v>
      </c>
      <c r="E292" s="63">
        <v>38.369999999999997</v>
      </c>
      <c r="F292" s="64">
        <f t="shared" si="34"/>
        <v>0</v>
      </c>
      <c r="G292" s="65">
        <f t="shared" si="33"/>
        <v>0</v>
      </c>
      <c r="H292" s="66">
        <v>2</v>
      </c>
      <c r="I292" s="66">
        <v>10</v>
      </c>
      <c r="J292" s="67"/>
      <c r="K292" s="68">
        <f t="shared" si="38"/>
        <v>0</v>
      </c>
    </row>
    <row r="293" spans="1:13" ht="15.75" x14ac:dyDescent="0.25">
      <c r="A293" s="59"/>
      <c r="B293" s="125" t="s">
        <v>485</v>
      </c>
      <c r="C293" s="61" t="s">
        <v>492</v>
      </c>
      <c r="D293" s="62" t="s">
        <v>493</v>
      </c>
      <c r="E293" s="63">
        <v>65.44</v>
      </c>
      <c r="F293" s="64">
        <f t="shared" si="34"/>
        <v>0</v>
      </c>
      <c r="G293" s="65">
        <f t="shared" si="33"/>
        <v>0</v>
      </c>
      <c r="H293" s="66">
        <v>1</v>
      </c>
      <c r="I293" s="66">
        <v>6</v>
      </c>
      <c r="J293" s="67"/>
      <c r="K293" s="68">
        <f t="shared" si="38"/>
        <v>0</v>
      </c>
    </row>
    <row r="294" spans="1:13" ht="15.75" x14ac:dyDescent="0.25">
      <c r="A294" s="59"/>
      <c r="B294" s="125" t="s">
        <v>485</v>
      </c>
      <c r="C294" s="61" t="s">
        <v>494</v>
      </c>
      <c r="D294" s="62" t="s">
        <v>495</v>
      </c>
      <c r="E294" s="63">
        <v>84.45</v>
      </c>
      <c r="F294" s="64">
        <f t="shared" si="34"/>
        <v>0</v>
      </c>
      <c r="G294" s="65">
        <f t="shared" si="33"/>
        <v>0</v>
      </c>
      <c r="H294" s="66">
        <v>1</v>
      </c>
      <c r="I294" s="66">
        <v>4</v>
      </c>
      <c r="J294" s="67"/>
      <c r="K294" s="68">
        <f t="shared" si="38"/>
        <v>0</v>
      </c>
    </row>
    <row r="295" spans="1:13" ht="15.75" x14ac:dyDescent="0.25">
      <c r="A295" s="59"/>
      <c r="B295" s="125" t="s">
        <v>485</v>
      </c>
      <c r="C295" s="61" t="s">
        <v>496</v>
      </c>
      <c r="D295" s="62" t="s">
        <v>497</v>
      </c>
      <c r="E295" s="63">
        <v>125.21</v>
      </c>
      <c r="F295" s="64">
        <f t="shared" si="34"/>
        <v>0</v>
      </c>
      <c r="G295" s="65">
        <f t="shared" si="33"/>
        <v>0</v>
      </c>
      <c r="H295" s="66">
        <v>1</v>
      </c>
      <c r="I295" s="66">
        <v>2</v>
      </c>
      <c r="J295" s="67"/>
      <c r="K295" s="68">
        <f t="shared" si="38"/>
        <v>0</v>
      </c>
    </row>
    <row r="296" spans="1:13" ht="15.75" x14ac:dyDescent="0.25">
      <c r="A296" s="49"/>
      <c r="B296" s="50"/>
      <c r="C296" s="51" t="s">
        <v>15</v>
      </c>
      <c r="D296" s="52" t="s">
        <v>36</v>
      </c>
      <c r="E296" s="53" t="s">
        <v>15</v>
      </c>
      <c r="F296" s="54">
        <f t="shared" si="34"/>
        <v>0</v>
      </c>
      <c r="G296" s="55">
        <f t="shared" si="33"/>
        <v>0</v>
      </c>
      <c r="H296" s="56" t="s">
        <v>15</v>
      </c>
      <c r="I296" s="56" t="s">
        <v>15</v>
      </c>
      <c r="J296" s="57"/>
      <c r="K296" s="58"/>
      <c r="L296" s="12"/>
      <c r="M296" s="13"/>
    </row>
    <row r="297" spans="1:13" ht="15.75" x14ac:dyDescent="0.25">
      <c r="A297" s="59"/>
      <c r="B297" s="125" t="s">
        <v>485</v>
      </c>
      <c r="C297" s="61" t="s">
        <v>498</v>
      </c>
      <c r="D297" s="62" t="s">
        <v>499</v>
      </c>
      <c r="E297" s="63">
        <v>28.2</v>
      </c>
      <c r="F297" s="64">
        <f t="shared" si="34"/>
        <v>0</v>
      </c>
      <c r="G297" s="65">
        <f t="shared" si="33"/>
        <v>0</v>
      </c>
      <c r="H297" s="66">
        <v>5</v>
      </c>
      <c r="I297" s="66">
        <v>20</v>
      </c>
      <c r="J297" s="67"/>
      <c r="K297" s="68">
        <f t="shared" ref="K297:K302" si="39">IFERROR(J297*G297,0)</f>
        <v>0</v>
      </c>
    </row>
    <row r="298" spans="1:13" ht="15.75" x14ac:dyDescent="0.25">
      <c r="A298" s="59"/>
      <c r="B298" s="125" t="s">
        <v>485</v>
      </c>
      <c r="C298" s="61" t="s">
        <v>500</v>
      </c>
      <c r="D298" s="62" t="s">
        <v>501</v>
      </c>
      <c r="E298" s="63">
        <v>30.92</v>
      </c>
      <c r="F298" s="64">
        <f t="shared" si="34"/>
        <v>0</v>
      </c>
      <c r="G298" s="65">
        <f t="shared" si="33"/>
        <v>0</v>
      </c>
      <c r="H298" s="66">
        <v>5</v>
      </c>
      <c r="I298" s="66">
        <v>20</v>
      </c>
      <c r="J298" s="67"/>
      <c r="K298" s="68">
        <f t="shared" si="39"/>
        <v>0</v>
      </c>
    </row>
    <row r="299" spans="1:13" ht="15.75" x14ac:dyDescent="0.25">
      <c r="A299" s="59"/>
      <c r="B299" s="125" t="s">
        <v>485</v>
      </c>
      <c r="C299" s="61" t="s">
        <v>502</v>
      </c>
      <c r="D299" s="62" t="s">
        <v>503</v>
      </c>
      <c r="E299" s="63">
        <v>37.64</v>
      </c>
      <c r="F299" s="64">
        <f t="shared" si="34"/>
        <v>0</v>
      </c>
      <c r="G299" s="65">
        <f t="shared" si="33"/>
        <v>0</v>
      </c>
      <c r="H299" s="66">
        <v>2</v>
      </c>
      <c r="I299" s="66">
        <v>10</v>
      </c>
      <c r="J299" s="67"/>
      <c r="K299" s="68">
        <f t="shared" si="39"/>
        <v>0</v>
      </c>
    </row>
    <row r="300" spans="1:13" ht="15.75" x14ac:dyDescent="0.25">
      <c r="A300" s="59"/>
      <c r="B300" s="125" t="s">
        <v>485</v>
      </c>
      <c r="C300" s="61" t="s">
        <v>504</v>
      </c>
      <c r="D300" s="62" t="s">
        <v>505</v>
      </c>
      <c r="E300" s="63">
        <v>65.44</v>
      </c>
      <c r="F300" s="64">
        <f t="shared" si="34"/>
        <v>0</v>
      </c>
      <c r="G300" s="65">
        <f t="shared" si="33"/>
        <v>0</v>
      </c>
      <c r="H300" s="66">
        <v>1</v>
      </c>
      <c r="I300" s="66">
        <v>8</v>
      </c>
      <c r="J300" s="67"/>
      <c r="K300" s="68">
        <f t="shared" si="39"/>
        <v>0</v>
      </c>
    </row>
    <row r="301" spans="1:13" ht="15.75" x14ac:dyDescent="0.25">
      <c r="A301" s="59"/>
      <c r="B301" s="125" t="s">
        <v>485</v>
      </c>
      <c r="C301" s="61" t="s">
        <v>506</v>
      </c>
      <c r="D301" s="62" t="s">
        <v>507</v>
      </c>
      <c r="E301" s="63">
        <v>84.45</v>
      </c>
      <c r="F301" s="64">
        <f t="shared" si="34"/>
        <v>0</v>
      </c>
      <c r="G301" s="65">
        <f t="shared" si="33"/>
        <v>0</v>
      </c>
      <c r="H301" s="66">
        <v>1</v>
      </c>
      <c r="I301" s="66">
        <v>6</v>
      </c>
      <c r="J301" s="67"/>
      <c r="K301" s="68">
        <f t="shared" si="39"/>
        <v>0</v>
      </c>
    </row>
    <row r="302" spans="1:13" ht="15.75" x14ac:dyDescent="0.25">
      <c r="A302" s="59"/>
      <c r="B302" s="125" t="s">
        <v>485</v>
      </c>
      <c r="C302" s="61" t="s">
        <v>508</v>
      </c>
      <c r="D302" s="62" t="s">
        <v>509</v>
      </c>
      <c r="E302" s="63">
        <v>125.21</v>
      </c>
      <c r="F302" s="64">
        <f t="shared" si="34"/>
        <v>0</v>
      </c>
      <c r="G302" s="65">
        <f t="shared" si="33"/>
        <v>0</v>
      </c>
      <c r="H302" s="66">
        <v>1</v>
      </c>
      <c r="I302" s="66">
        <v>2</v>
      </c>
      <c r="J302" s="67"/>
      <c r="K302" s="68">
        <f t="shared" si="39"/>
        <v>0</v>
      </c>
    </row>
    <row r="303" spans="1:13" ht="15.75" x14ac:dyDescent="0.25">
      <c r="A303" s="49"/>
      <c r="B303" s="50"/>
      <c r="C303" s="51" t="s">
        <v>15</v>
      </c>
      <c r="D303" s="52" t="s">
        <v>55</v>
      </c>
      <c r="E303" s="53" t="s">
        <v>15</v>
      </c>
      <c r="F303" s="54">
        <f t="shared" si="34"/>
        <v>0</v>
      </c>
      <c r="G303" s="55">
        <f t="shared" si="33"/>
        <v>0</v>
      </c>
      <c r="H303" s="56" t="s">
        <v>15</v>
      </c>
      <c r="I303" s="56" t="s">
        <v>15</v>
      </c>
      <c r="J303" s="57"/>
      <c r="K303" s="58"/>
      <c r="L303" s="12"/>
      <c r="M303" s="13"/>
    </row>
    <row r="304" spans="1:13" ht="15.75" x14ac:dyDescent="0.25">
      <c r="A304" s="59"/>
      <c r="B304" s="125" t="s">
        <v>485</v>
      </c>
      <c r="C304" s="61" t="s">
        <v>510</v>
      </c>
      <c r="D304" s="62" t="s">
        <v>511</v>
      </c>
      <c r="E304" s="63">
        <v>28.6</v>
      </c>
      <c r="F304" s="64">
        <f t="shared" si="34"/>
        <v>0</v>
      </c>
      <c r="G304" s="65">
        <f t="shared" si="33"/>
        <v>0</v>
      </c>
      <c r="H304" s="66">
        <v>5</v>
      </c>
      <c r="I304" s="66">
        <v>20</v>
      </c>
      <c r="J304" s="67"/>
      <c r="K304" s="68">
        <f t="shared" ref="K304:K309" si="40">IFERROR(J304*G304,0)</f>
        <v>0</v>
      </c>
    </row>
    <row r="305" spans="1:13" ht="15.75" x14ac:dyDescent="0.25">
      <c r="A305" s="59"/>
      <c r="B305" s="125" t="s">
        <v>485</v>
      </c>
      <c r="C305" s="61" t="s">
        <v>512</v>
      </c>
      <c r="D305" s="62" t="s">
        <v>513</v>
      </c>
      <c r="E305" s="63">
        <v>34.700000000000003</v>
      </c>
      <c r="F305" s="64">
        <f t="shared" si="34"/>
        <v>0</v>
      </c>
      <c r="G305" s="65">
        <f t="shared" si="33"/>
        <v>0</v>
      </c>
      <c r="H305" s="66">
        <v>5</v>
      </c>
      <c r="I305" s="66">
        <v>20</v>
      </c>
      <c r="J305" s="67"/>
      <c r="K305" s="68">
        <f t="shared" si="40"/>
        <v>0</v>
      </c>
    </row>
    <row r="306" spans="1:13" ht="15.75" x14ac:dyDescent="0.25">
      <c r="A306" s="59"/>
      <c r="B306" s="125" t="s">
        <v>485</v>
      </c>
      <c r="C306" s="61" t="s">
        <v>514</v>
      </c>
      <c r="D306" s="62" t="s">
        <v>515</v>
      </c>
      <c r="E306" s="63">
        <v>43.65</v>
      </c>
      <c r="F306" s="64">
        <f t="shared" si="34"/>
        <v>0</v>
      </c>
      <c r="G306" s="65">
        <f t="shared" si="33"/>
        <v>0</v>
      </c>
      <c r="H306" s="66">
        <v>2</v>
      </c>
      <c r="I306" s="66">
        <v>10</v>
      </c>
      <c r="J306" s="67"/>
      <c r="K306" s="68">
        <f t="shared" si="40"/>
        <v>0</v>
      </c>
    </row>
    <row r="307" spans="1:13" ht="15.75" x14ac:dyDescent="0.25">
      <c r="A307" s="59"/>
      <c r="B307" s="125" t="s">
        <v>485</v>
      </c>
      <c r="C307" s="61" t="s">
        <v>516</v>
      </c>
      <c r="D307" s="62" t="s">
        <v>517</v>
      </c>
      <c r="E307" s="63">
        <v>78.14</v>
      </c>
      <c r="F307" s="64">
        <f t="shared" si="34"/>
        <v>0</v>
      </c>
      <c r="G307" s="65">
        <f t="shared" si="33"/>
        <v>0</v>
      </c>
      <c r="H307" s="66">
        <v>1</v>
      </c>
      <c r="I307" s="66">
        <v>10</v>
      </c>
      <c r="J307" s="67"/>
      <c r="K307" s="68">
        <f t="shared" si="40"/>
        <v>0</v>
      </c>
    </row>
    <row r="308" spans="1:13" ht="15.75" x14ac:dyDescent="0.25">
      <c r="A308" s="59"/>
      <c r="B308" s="125" t="s">
        <v>485</v>
      </c>
      <c r="C308" s="61" t="s">
        <v>518</v>
      </c>
      <c r="D308" s="62" t="s">
        <v>519</v>
      </c>
      <c r="E308" s="63">
        <v>98.02</v>
      </c>
      <c r="F308" s="64">
        <f t="shared" si="34"/>
        <v>0</v>
      </c>
      <c r="G308" s="65">
        <f t="shared" si="33"/>
        <v>0</v>
      </c>
      <c r="H308" s="66">
        <v>1</v>
      </c>
      <c r="I308" s="66">
        <v>4</v>
      </c>
      <c r="J308" s="67"/>
      <c r="K308" s="68">
        <f t="shared" si="40"/>
        <v>0</v>
      </c>
    </row>
    <row r="309" spans="1:13" ht="15.75" x14ac:dyDescent="0.25">
      <c r="A309" s="59"/>
      <c r="B309" s="125" t="s">
        <v>485</v>
      </c>
      <c r="C309" s="61" t="s">
        <v>520</v>
      </c>
      <c r="D309" s="62" t="s">
        <v>521</v>
      </c>
      <c r="E309" s="63">
        <v>135.74</v>
      </c>
      <c r="F309" s="64">
        <f t="shared" si="34"/>
        <v>0</v>
      </c>
      <c r="G309" s="65">
        <f t="shared" si="33"/>
        <v>0</v>
      </c>
      <c r="H309" s="66">
        <v>1</v>
      </c>
      <c r="I309" s="66">
        <v>2</v>
      </c>
      <c r="J309" s="67"/>
      <c r="K309" s="68">
        <f t="shared" si="40"/>
        <v>0</v>
      </c>
    </row>
    <row r="310" spans="1:13" ht="15.75" x14ac:dyDescent="0.25">
      <c r="A310" s="49"/>
      <c r="B310" s="50"/>
      <c r="C310" s="51" t="s">
        <v>15</v>
      </c>
      <c r="D310" s="52" t="s">
        <v>74</v>
      </c>
      <c r="E310" s="53" t="s">
        <v>15</v>
      </c>
      <c r="F310" s="54">
        <f t="shared" si="34"/>
        <v>0</v>
      </c>
      <c r="G310" s="55">
        <f t="shared" si="33"/>
        <v>0</v>
      </c>
      <c r="H310" s="56" t="s">
        <v>15</v>
      </c>
      <c r="I310" s="56" t="s">
        <v>15</v>
      </c>
      <c r="J310" s="57"/>
      <c r="K310" s="58"/>
      <c r="L310" s="12"/>
      <c r="M310" s="13"/>
    </row>
    <row r="311" spans="1:13" ht="15.75" x14ac:dyDescent="0.25">
      <c r="A311" s="59"/>
      <c r="B311" s="125" t="s">
        <v>485</v>
      </c>
      <c r="C311" s="61" t="s">
        <v>522</v>
      </c>
      <c r="D311" s="62" t="s">
        <v>523</v>
      </c>
      <c r="E311" s="63">
        <v>29.46</v>
      </c>
      <c r="F311" s="64">
        <f t="shared" si="34"/>
        <v>0</v>
      </c>
      <c r="G311" s="65">
        <f t="shared" si="33"/>
        <v>0</v>
      </c>
      <c r="H311" s="66">
        <v>5</v>
      </c>
      <c r="I311" s="66">
        <v>20</v>
      </c>
      <c r="J311" s="67"/>
      <c r="K311" s="68">
        <f t="shared" ref="K311:K316" si="41">IFERROR(J311*G311,0)</f>
        <v>0</v>
      </c>
    </row>
    <row r="312" spans="1:13" ht="15.75" x14ac:dyDescent="0.25">
      <c r="A312" s="59"/>
      <c r="B312" s="125" t="s">
        <v>485</v>
      </c>
      <c r="C312" s="61" t="s">
        <v>524</v>
      </c>
      <c r="D312" s="62" t="s">
        <v>525</v>
      </c>
      <c r="E312" s="63">
        <v>35.75</v>
      </c>
      <c r="F312" s="64">
        <f t="shared" si="34"/>
        <v>0</v>
      </c>
      <c r="G312" s="65">
        <f t="shared" si="33"/>
        <v>0</v>
      </c>
      <c r="H312" s="66">
        <v>5</v>
      </c>
      <c r="I312" s="66">
        <v>20</v>
      </c>
      <c r="J312" s="67"/>
      <c r="K312" s="68">
        <f t="shared" si="41"/>
        <v>0</v>
      </c>
    </row>
    <row r="313" spans="1:13" ht="15.75" x14ac:dyDescent="0.25">
      <c r="A313" s="59"/>
      <c r="B313" s="125" t="s">
        <v>485</v>
      </c>
      <c r="C313" s="61" t="s">
        <v>526</v>
      </c>
      <c r="D313" s="62" t="s">
        <v>527</v>
      </c>
      <c r="E313" s="63">
        <v>44.97</v>
      </c>
      <c r="F313" s="64">
        <f t="shared" si="34"/>
        <v>0</v>
      </c>
      <c r="G313" s="65">
        <f t="shared" si="33"/>
        <v>0</v>
      </c>
      <c r="H313" s="66">
        <v>2</v>
      </c>
      <c r="I313" s="66">
        <v>10</v>
      </c>
      <c r="J313" s="67"/>
      <c r="K313" s="68">
        <f t="shared" si="41"/>
        <v>0</v>
      </c>
    </row>
    <row r="314" spans="1:13" ht="15.75" x14ac:dyDescent="0.25">
      <c r="A314" s="59"/>
      <c r="B314" s="125" t="s">
        <v>485</v>
      </c>
      <c r="C314" s="61" t="s">
        <v>528</v>
      </c>
      <c r="D314" s="62" t="s">
        <v>529</v>
      </c>
      <c r="E314" s="63">
        <v>78.14</v>
      </c>
      <c r="F314" s="64">
        <f t="shared" si="34"/>
        <v>0</v>
      </c>
      <c r="G314" s="65">
        <f t="shared" si="33"/>
        <v>0</v>
      </c>
      <c r="H314" s="66">
        <v>1</v>
      </c>
      <c r="I314" s="66">
        <v>12</v>
      </c>
      <c r="J314" s="67"/>
      <c r="K314" s="68">
        <f t="shared" si="41"/>
        <v>0</v>
      </c>
    </row>
    <row r="315" spans="1:13" ht="15.75" x14ac:dyDescent="0.25">
      <c r="A315" s="59"/>
      <c r="B315" s="125" t="s">
        <v>485</v>
      </c>
      <c r="C315" s="61" t="s">
        <v>530</v>
      </c>
      <c r="D315" s="62" t="s">
        <v>531</v>
      </c>
      <c r="E315" s="63">
        <v>98.02</v>
      </c>
      <c r="F315" s="64">
        <f t="shared" si="34"/>
        <v>0</v>
      </c>
      <c r="G315" s="65">
        <f t="shared" si="33"/>
        <v>0</v>
      </c>
      <c r="H315" s="66">
        <v>1</v>
      </c>
      <c r="I315" s="66">
        <v>8</v>
      </c>
      <c r="J315" s="67"/>
      <c r="K315" s="68">
        <f t="shared" si="41"/>
        <v>0</v>
      </c>
    </row>
    <row r="316" spans="1:13" ht="15.75" x14ac:dyDescent="0.25">
      <c r="A316" s="59"/>
      <c r="B316" s="125" t="s">
        <v>485</v>
      </c>
      <c r="C316" s="78" t="s">
        <v>532</v>
      </c>
      <c r="D316" s="79" t="s">
        <v>533</v>
      </c>
      <c r="E316" s="80">
        <v>135.74</v>
      </c>
      <c r="F316" s="81">
        <f t="shared" si="34"/>
        <v>0</v>
      </c>
      <c r="G316" s="65">
        <f t="shared" si="33"/>
        <v>0</v>
      </c>
      <c r="H316" s="82">
        <v>1</v>
      </c>
      <c r="I316" s="82">
        <v>4</v>
      </c>
      <c r="J316" s="83"/>
      <c r="K316" s="68">
        <f t="shared" si="41"/>
        <v>0</v>
      </c>
    </row>
    <row r="317" spans="1:13" ht="15.75" x14ac:dyDescent="0.25">
      <c r="A317" s="49"/>
      <c r="B317" s="77"/>
      <c r="C317" s="51"/>
      <c r="D317" s="52" t="s">
        <v>93</v>
      </c>
      <c r="E317" s="53" t="s">
        <v>15</v>
      </c>
      <c r="F317" s="54">
        <f t="shared" si="34"/>
        <v>0</v>
      </c>
      <c r="G317" s="55">
        <f t="shared" si="33"/>
        <v>0</v>
      </c>
      <c r="H317" s="56" t="s">
        <v>15</v>
      </c>
      <c r="I317" s="56" t="s">
        <v>15</v>
      </c>
      <c r="J317" s="57"/>
      <c r="K317" s="58"/>
      <c r="L317" s="12"/>
      <c r="M317" s="13"/>
    </row>
    <row r="318" spans="1:13" ht="15.75" x14ac:dyDescent="0.25">
      <c r="A318" s="109"/>
      <c r="B318" s="125" t="s">
        <v>485</v>
      </c>
      <c r="C318" s="61" t="s">
        <v>534</v>
      </c>
      <c r="D318" s="62" t="s">
        <v>535</v>
      </c>
      <c r="E318" s="63">
        <v>25.41</v>
      </c>
      <c r="F318" s="64">
        <f t="shared" si="34"/>
        <v>0</v>
      </c>
      <c r="G318" s="65">
        <f t="shared" si="33"/>
        <v>0</v>
      </c>
      <c r="H318" s="66">
        <v>5</v>
      </c>
      <c r="I318" s="66">
        <v>30</v>
      </c>
      <c r="J318" s="67"/>
      <c r="K318" s="110">
        <f t="shared" ref="K318:K323" si="42">IFERROR(J318*G318,0)</f>
        <v>0</v>
      </c>
    </row>
    <row r="319" spans="1:13" ht="15.75" x14ac:dyDescent="0.25">
      <c r="A319" s="59"/>
      <c r="B319" s="125" t="s">
        <v>485</v>
      </c>
      <c r="C319" s="61" t="s">
        <v>536</v>
      </c>
      <c r="D319" s="62" t="s">
        <v>537</v>
      </c>
      <c r="E319" s="63">
        <v>29.08</v>
      </c>
      <c r="F319" s="64">
        <f t="shared" si="34"/>
        <v>0</v>
      </c>
      <c r="G319" s="65">
        <f t="shared" ref="G319:G382" si="43">IFERROR(ROUND(E319*F319,2),0)</f>
        <v>0</v>
      </c>
      <c r="H319" s="66">
        <v>5</v>
      </c>
      <c r="I319" s="66">
        <v>30</v>
      </c>
      <c r="J319" s="67"/>
      <c r="K319" s="68">
        <f t="shared" si="42"/>
        <v>0</v>
      </c>
    </row>
    <row r="320" spans="1:13" ht="15.75" x14ac:dyDescent="0.25">
      <c r="A320" s="59"/>
      <c r="B320" s="125" t="s">
        <v>485</v>
      </c>
      <c r="C320" s="61" t="s">
        <v>538</v>
      </c>
      <c r="D320" s="62" t="s">
        <v>539</v>
      </c>
      <c r="E320" s="63">
        <v>43.39</v>
      </c>
      <c r="F320" s="64">
        <f t="shared" si="34"/>
        <v>0</v>
      </c>
      <c r="G320" s="65">
        <f t="shared" si="43"/>
        <v>0</v>
      </c>
      <c r="H320" s="66">
        <v>2</v>
      </c>
      <c r="I320" s="66">
        <v>20</v>
      </c>
      <c r="J320" s="67"/>
      <c r="K320" s="68">
        <f t="shared" si="42"/>
        <v>0</v>
      </c>
    </row>
    <row r="321" spans="1:13" ht="15.75" x14ac:dyDescent="0.25">
      <c r="A321" s="59"/>
      <c r="B321" s="125" t="s">
        <v>485</v>
      </c>
      <c r="C321" s="61" t="s">
        <v>540</v>
      </c>
      <c r="D321" s="62" t="s">
        <v>541</v>
      </c>
      <c r="E321" s="63">
        <v>55.22</v>
      </c>
      <c r="F321" s="64">
        <f t="shared" si="34"/>
        <v>0</v>
      </c>
      <c r="G321" s="65">
        <f t="shared" si="43"/>
        <v>0</v>
      </c>
      <c r="H321" s="66">
        <v>1</v>
      </c>
      <c r="I321" s="66">
        <v>10</v>
      </c>
      <c r="J321" s="67"/>
      <c r="K321" s="68">
        <f t="shared" si="42"/>
        <v>0</v>
      </c>
    </row>
    <row r="322" spans="1:13" ht="15.75" x14ac:dyDescent="0.25">
      <c r="A322" s="59"/>
      <c r="B322" s="125" t="s">
        <v>485</v>
      </c>
      <c r="C322" s="61" t="s">
        <v>542</v>
      </c>
      <c r="D322" s="62" t="s">
        <v>543</v>
      </c>
      <c r="E322" s="63">
        <v>74.56</v>
      </c>
      <c r="F322" s="64">
        <f t="shared" si="34"/>
        <v>0</v>
      </c>
      <c r="G322" s="65">
        <f t="shared" si="43"/>
        <v>0</v>
      </c>
      <c r="H322" s="66">
        <v>1</v>
      </c>
      <c r="I322" s="66">
        <v>10</v>
      </c>
      <c r="J322" s="67"/>
      <c r="K322" s="68">
        <f t="shared" si="42"/>
        <v>0</v>
      </c>
    </row>
    <row r="323" spans="1:13" ht="15.75" x14ac:dyDescent="0.25">
      <c r="A323" s="59"/>
      <c r="B323" s="125" t="s">
        <v>485</v>
      </c>
      <c r="C323" s="78" t="s">
        <v>544</v>
      </c>
      <c r="D323" s="79" t="s">
        <v>545</v>
      </c>
      <c r="E323" s="80">
        <v>107.98</v>
      </c>
      <c r="F323" s="81">
        <f t="shared" si="34"/>
        <v>0</v>
      </c>
      <c r="G323" s="65">
        <f t="shared" si="43"/>
        <v>0</v>
      </c>
      <c r="H323" s="82">
        <v>1</v>
      </c>
      <c r="I323" s="82">
        <v>6</v>
      </c>
      <c r="J323" s="83"/>
      <c r="K323" s="68">
        <f t="shared" si="42"/>
        <v>0</v>
      </c>
    </row>
    <row r="324" spans="1:13" ht="15.75" x14ac:dyDescent="0.25">
      <c r="A324" s="85"/>
      <c r="B324" s="50"/>
      <c r="C324" s="86" t="s">
        <v>15</v>
      </c>
      <c r="D324" s="87" t="s">
        <v>112</v>
      </c>
      <c r="E324" s="88" t="s">
        <v>15</v>
      </c>
      <c r="F324" s="89">
        <f t="shared" si="34"/>
        <v>0</v>
      </c>
      <c r="G324" s="90">
        <f t="shared" si="43"/>
        <v>0</v>
      </c>
      <c r="H324" s="91" t="s">
        <v>15</v>
      </c>
      <c r="I324" s="91" t="s">
        <v>15</v>
      </c>
      <c r="J324" s="92"/>
      <c r="K324" s="93"/>
      <c r="L324" s="12"/>
      <c r="M324" s="13"/>
    </row>
    <row r="325" spans="1:13" ht="15.75" x14ac:dyDescent="0.25">
      <c r="A325" s="59"/>
      <c r="B325" s="125" t="s">
        <v>485</v>
      </c>
      <c r="C325" s="61" t="s">
        <v>546</v>
      </c>
      <c r="D325" s="62" t="s">
        <v>547</v>
      </c>
      <c r="E325" s="63">
        <v>30.78</v>
      </c>
      <c r="F325" s="64">
        <f t="shared" si="34"/>
        <v>0</v>
      </c>
      <c r="G325" s="65">
        <f t="shared" si="43"/>
        <v>0</v>
      </c>
      <c r="H325" s="66">
        <v>5</v>
      </c>
      <c r="I325" s="66">
        <v>30</v>
      </c>
      <c r="J325" s="67"/>
      <c r="K325" s="68">
        <f t="shared" ref="K325:K330" si="44">IFERROR(J325*G325,0)</f>
        <v>0</v>
      </c>
    </row>
    <row r="326" spans="1:13" ht="15.75" x14ac:dyDescent="0.25">
      <c r="A326" s="59"/>
      <c r="B326" s="125" t="s">
        <v>485</v>
      </c>
      <c r="C326" s="61" t="s">
        <v>548</v>
      </c>
      <c r="D326" s="62" t="s">
        <v>549</v>
      </c>
      <c r="E326" s="63">
        <v>34.4</v>
      </c>
      <c r="F326" s="64">
        <f t="shared" si="34"/>
        <v>0</v>
      </c>
      <c r="G326" s="65">
        <f t="shared" si="43"/>
        <v>0</v>
      </c>
      <c r="H326" s="66">
        <v>5</v>
      </c>
      <c r="I326" s="66">
        <v>30</v>
      </c>
      <c r="J326" s="67"/>
      <c r="K326" s="68">
        <f t="shared" si="44"/>
        <v>0</v>
      </c>
    </row>
    <row r="327" spans="1:13" ht="15.75" x14ac:dyDescent="0.25">
      <c r="A327" s="59"/>
      <c r="B327" s="125" t="s">
        <v>485</v>
      </c>
      <c r="C327" s="61" t="s">
        <v>550</v>
      </c>
      <c r="D327" s="62" t="s">
        <v>551</v>
      </c>
      <c r="E327" s="63">
        <v>48.75</v>
      </c>
      <c r="F327" s="64">
        <f t="shared" ref="F327:F390" si="45">IF(E327=0,"NET",$F$2)</f>
        <v>0</v>
      </c>
      <c r="G327" s="65">
        <f t="shared" si="43"/>
        <v>0</v>
      </c>
      <c r="H327" s="66">
        <v>2</v>
      </c>
      <c r="I327" s="66">
        <v>20</v>
      </c>
      <c r="J327" s="67"/>
      <c r="K327" s="68">
        <f t="shared" si="44"/>
        <v>0</v>
      </c>
    </row>
    <row r="328" spans="1:13" ht="15.75" x14ac:dyDescent="0.25">
      <c r="A328" s="59"/>
      <c r="B328" s="125" t="s">
        <v>485</v>
      </c>
      <c r="C328" s="61" t="s">
        <v>552</v>
      </c>
      <c r="D328" s="62" t="s">
        <v>553</v>
      </c>
      <c r="E328" s="63">
        <v>61.54</v>
      </c>
      <c r="F328" s="64">
        <f t="shared" si="45"/>
        <v>0</v>
      </c>
      <c r="G328" s="65">
        <f t="shared" si="43"/>
        <v>0</v>
      </c>
      <c r="H328" s="66">
        <v>1</v>
      </c>
      <c r="I328" s="66">
        <v>10</v>
      </c>
      <c r="J328" s="67"/>
      <c r="K328" s="68">
        <f t="shared" si="44"/>
        <v>0</v>
      </c>
    </row>
    <row r="329" spans="1:13" ht="15.75" x14ac:dyDescent="0.25">
      <c r="A329" s="59"/>
      <c r="B329" s="125" t="s">
        <v>485</v>
      </c>
      <c r="C329" s="61" t="s">
        <v>554</v>
      </c>
      <c r="D329" s="62" t="s">
        <v>555</v>
      </c>
      <c r="E329" s="63">
        <v>81.180000000000007</v>
      </c>
      <c r="F329" s="64">
        <f t="shared" si="45"/>
        <v>0</v>
      </c>
      <c r="G329" s="65">
        <f t="shared" si="43"/>
        <v>0</v>
      </c>
      <c r="H329" s="66">
        <v>1</v>
      </c>
      <c r="I329" s="66">
        <v>10</v>
      </c>
      <c r="J329" s="67"/>
      <c r="K329" s="68">
        <f t="shared" si="44"/>
        <v>0</v>
      </c>
    </row>
    <row r="330" spans="1:13" ht="15.75" x14ac:dyDescent="0.25">
      <c r="A330" s="59"/>
      <c r="B330" s="125" t="s">
        <v>485</v>
      </c>
      <c r="C330" s="78" t="s">
        <v>556</v>
      </c>
      <c r="D330" s="79" t="s">
        <v>557</v>
      </c>
      <c r="E330" s="80">
        <v>114.74</v>
      </c>
      <c r="F330" s="81">
        <f t="shared" si="45"/>
        <v>0</v>
      </c>
      <c r="G330" s="65">
        <f t="shared" si="43"/>
        <v>0</v>
      </c>
      <c r="H330" s="82">
        <v>1</v>
      </c>
      <c r="I330" s="82">
        <v>6</v>
      </c>
      <c r="J330" s="83"/>
      <c r="K330" s="68">
        <f t="shared" si="44"/>
        <v>0</v>
      </c>
    </row>
    <row r="331" spans="1:13" ht="15.75" x14ac:dyDescent="0.25">
      <c r="A331" s="49"/>
      <c r="B331" s="50"/>
      <c r="C331" s="51" t="s">
        <v>15</v>
      </c>
      <c r="D331" s="52" t="s">
        <v>131</v>
      </c>
      <c r="E331" s="53" t="s">
        <v>15</v>
      </c>
      <c r="F331" s="54">
        <f t="shared" si="45"/>
        <v>0</v>
      </c>
      <c r="G331" s="55">
        <f t="shared" si="43"/>
        <v>0</v>
      </c>
      <c r="H331" s="56" t="s">
        <v>15</v>
      </c>
      <c r="I331" s="56" t="s">
        <v>15</v>
      </c>
      <c r="J331" s="57"/>
      <c r="K331" s="58"/>
      <c r="L331" s="12"/>
      <c r="M331" s="13"/>
    </row>
    <row r="332" spans="1:13" ht="15.75" x14ac:dyDescent="0.25">
      <c r="A332" s="59"/>
      <c r="B332" s="125" t="s">
        <v>485</v>
      </c>
      <c r="C332" s="61" t="s">
        <v>558</v>
      </c>
      <c r="D332" s="62" t="s">
        <v>559</v>
      </c>
      <c r="E332" s="63">
        <v>35.65</v>
      </c>
      <c r="F332" s="64">
        <f t="shared" si="45"/>
        <v>0</v>
      </c>
      <c r="G332" s="65">
        <f t="shared" si="43"/>
        <v>0</v>
      </c>
      <c r="H332" s="66">
        <v>5</v>
      </c>
      <c r="I332" s="66">
        <v>40</v>
      </c>
      <c r="J332" s="67"/>
      <c r="K332" s="68">
        <f t="shared" ref="K332:K337" si="46">IFERROR(J332*G332,0)</f>
        <v>0</v>
      </c>
    </row>
    <row r="333" spans="1:13" ht="15.75" x14ac:dyDescent="0.25">
      <c r="A333" s="59"/>
      <c r="B333" s="125" t="s">
        <v>485</v>
      </c>
      <c r="C333" s="61" t="s">
        <v>560</v>
      </c>
      <c r="D333" s="62" t="s">
        <v>561</v>
      </c>
      <c r="E333" s="63">
        <v>38.65</v>
      </c>
      <c r="F333" s="64">
        <f t="shared" si="45"/>
        <v>0</v>
      </c>
      <c r="G333" s="65">
        <f t="shared" si="43"/>
        <v>0</v>
      </c>
      <c r="H333" s="66">
        <v>5</v>
      </c>
      <c r="I333" s="66">
        <v>30</v>
      </c>
      <c r="J333" s="67"/>
      <c r="K333" s="68">
        <f t="shared" si="46"/>
        <v>0</v>
      </c>
    </row>
    <row r="334" spans="1:13" ht="15.75" x14ac:dyDescent="0.25">
      <c r="A334" s="59"/>
      <c r="B334" s="125" t="s">
        <v>485</v>
      </c>
      <c r="C334" s="61" t="s">
        <v>562</v>
      </c>
      <c r="D334" s="62" t="s">
        <v>563</v>
      </c>
      <c r="E334" s="63">
        <v>48.09</v>
      </c>
      <c r="F334" s="64">
        <f t="shared" si="45"/>
        <v>0</v>
      </c>
      <c r="G334" s="65">
        <f t="shared" si="43"/>
        <v>0</v>
      </c>
      <c r="H334" s="66">
        <v>2</v>
      </c>
      <c r="I334" s="66">
        <v>20</v>
      </c>
      <c r="J334" s="67"/>
      <c r="K334" s="68">
        <f t="shared" si="46"/>
        <v>0</v>
      </c>
    </row>
    <row r="335" spans="1:13" ht="15.75" x14ac:dyDescent="0.25">
      <c r="A335" s="59"/>
      <c r="B335" s="125" t="s">
        <v>485</v>
      </c>
      <c r="C335" s="61" t="s">
        <v>564</v>
      </c>
      <c r="D335" s="62" t="s">
        <v>565</v>
      </c>
      <c r="E335" s="63">
        <v>58.66</v>
      </c>
      <c r="F335" s="64">
        <f t="shared" si="45"/>
        <v>0</v>
      </c>
      <c r="G335" s="65">
        <f t="shared" si="43"/>
        <v>0</v>
      </c>
      <c r="H335" s="66">
        <v>1</v>
      </c>
      <c r="I335" s="66">
        <v>15</v>
      </c>
      <c r="J335" s="67"/>
      <c r="K335" s="68">
        <f t="shared" si="46"/>
        <v>0</v>
      </c>
    </row>
    <row r="336" spans="1:13" ht="15.75" x14ac:dyDescent="0.25">
      <c r="A336" s="59"/>
      <c r="B336" s="125" t="s">
        <v>485</v>
      </c>
      <c r="C336" s="61" t="s">
        <v>566</v>
      </c>
      <c r="D336" s="62" t="s">
        <v>567</v>
      </c>
      <c r="E336" s="63">
        <v>68.790000000000006</v>
      </c>
      <c r="F336" s="64">
        <f t="shared" si="45"/>
        <v>0</v>
      </c>
      <c r="G336" s="65">
        <f t="shared" si="43"/>
        <v>0</v>
      </c>
      <c r="H336" s="66">
        <v>1</v>
      </c>
      <c r="I336" s="66">
        <v>10</v>
      </c>
      <c r="J336" s="67"/>
      <c r="K336" s="68">
        <f t="shared" si="46"/>
        <v>0</v>
      </c>
    </row>
    <row r="337" spans="1:13" ht="15.75" x14ac:dyDescent="0.25">
      <c r="A337" s="59"/>
      <c r="B337" s="125" t="s">
        <v>485</v>
      </c>
      <c r="C337" s="61" t="s">
        <v>568</v>
      </c>
      <c r="D337" s="62" t="s">
        <v>569</v>
      </c>
      <c r="E337" s="63">
        <v>102.13</v>
      </c>
      <c r="F337" s="64">
        <f t="shared" si="45"/>
        <v>0</v>
      </c>
      <c r="G337" s="65">
        <f t="shared" si="43"/>
        <v>0</v>
      </c>
      <c r="H337" s="66">
        <v>1</v>
      </c>
      <c r="I337" s="66">
        <v>10</v>
      </c>
      <c r="J337" s="67"/>
      <c r="K337" s="68">
        <f t="shared" si="46"/>
        <v>0</v>
      </c>
    </row>
    <row r="338" spans="1:13" ht="15.75" x14ac:dyDescent="0.25">
      <c r="A338" s="49"/>
      <c r="B338" s="50"/>
      <c r="C338" s="51" t="s">
        <v>15</v>
      </c>
      <c r="D338" s="52" t="s">
        <v>150</v>
      </c>
      <c r="E338" s="53" t="s">
        <v>15</v>
      </c>
      <c r="F338" s="54">
        <f t="shared" si="45"/>
        <v>0</v>
      </c>
      <c r="G338" s="55">
        <f t="shared" si="43"/>
        <v>0</v>
      </c>
      <c r="H338" s="56" t="s">
        <v>15</v>
      </c>
      <c r="I338" s="56" t="s">
        <v>15</v>
      </c>
      <c r="J338" s="57"/>
      <c r="K338" s="58"/>
      <c r="L338" s="12"/>
      <c r="M338" s="13"/>
    </row>
    <row r="339" spans="1:13" ht="15.75" x14ac:dyDescent="0.25">
      <c r="A339" s="59"/>
      <c r="B339" s="125" t="s">
        <v>485</v>
      </c>
      <c r="C339" s="61" t="s">
        <v>570</v>
      </c>
      <c r="D339" s="62" t="s">
        <v>571</v>
      </c>
      <c r="E339" s="63">
        <v>31.49</v>
      </c>
      <c r="F339" s="64">
        <f t="shared" si="45"/>
        <v>0</v>
      </c>
      <c r="G339" s="65">
        <f t="shared" si="43"/>
        <v>0</v>
      </c>
      <c r="H339" s="66">
        <v>5</v>
      </c>
      <c r="I339" s="66">
        <v>40</v>
      </c>
      <c r="J339" s="67"/>
      <c r="K339" s="68">
        <f t="shared" ref="K339:K344" si="47">IFERROR(J339*G339,0)</f>
        <v>0</v>
      </c>
    </row>
    <row r="340" spans="1:13" ht="15.75" x14ac:dyDescent="0.25">
      <c r="A340" s="59"/>
      <c r="B340" s="125" t="s">
        <v>485</v>
      </c>
      <c r="C340" s="61" t="s">
        <v>572</v>
      </c>
      <c r="D340" s="62" t="s">
        <v>573</v>
      </c>
      <c r="E340" s="63">
        <v>35.33</v>
      </c>
      <c r="F340" s="64">
        <f t="shared" si="45"/>
        <v>0</v>
      </c>
      <c r="G340" s="65">
        <f t="shared" si="43"/>
        <v>0</v>
      </c>
      <c r="H340" s="66">
        <v>5</v>
      </c>
      <c r="I340" s="66">
        <v>30</v>
      </c>
      <c r="J340" s="67"/>
      <c r="K340" s="68">
        <f t="shared" si="47"/>
        <v>0</v>
      </c>
    </row>
    <row r="341" spans="1:13" ht="15.75" x14ac:dyDescent="0.25">
      <c r="A341" s="59"/>
      <c r="B341" s="125" t="s">
        <v>485</v>
      </c>
      <c r="C341" s="61" t="s">
        <v>574</v>
      </c>
      <c r="D341" s="62" t="s">
        <v>575</v>
      </c>
      <c r="E341" s="63">
        <v>46.94</v>
      </c>
      <c r="F341" s="64">
        <f t="shared" si="45"/>
        <v>0</v>
      </c>
      <c r="G341" s="65">
        <f t="shared" si="43"/>
        <v>0</v>
      </c>
      <c r="H341" s="66">
        <v>2</v>
      </c>
      <c r="I341" s="66">
        <v>20</v>
      </c>
      <c r="J341" s="67"/>
      <c r="K341" s="68">
        <f t="shared" si="47"/>
        <v>0</v>
      </c>
    </row>
    <row r="342" spans="1:13" ht="15.75" x14ac:dyDescent="0.25">
      <c r="A342" s="59"/>
      <c r="B342" s="125" t="s">
        <v>485</v>
      </c>
      <c r="C342" s="61" t="s">
        <v>576</v>
      </c>
      <c r="D342" s="62" t="s">
        <v>577</v>
      </c>
      <c r="E342" s="63">
        <v>54.89</v>
      </c>
      <c r="F342" s="64">
        <f t="shared" si="45"/>
        <v>0</v>
      </c>
      <c r="G342" s="65">
        <f t="shared" si="43"/>
        <v>0</v>
      </c>
      <c r="H342" s="66">
        <v>2</v>
      </c>
      <c r="I342" s="66">
        <v>10</v>
      </c>
      <c r="J342" s="67"/>
      <c r="K342" s="68">
        <f t="shared" si="47"/>
        <v>0</v>
      </c>
    </row>
    <row r="343" spans="1:13" ht="15.75" x14ac:dyDescent="0.25">
      <c r="A343" s="59"/>
      <c r="B343" s="125" t="s">
        <v>485</v>
      </c>
      <c r="C343" s="61" t="s">
        <v>578</v>
      </c>
      <c r="D343" s="62" t="s">
        <v>579</v>
      </c>
      <c r="E343" s="63">
        <v>64.650000000000006</v>
      </c>
      <c r="F343" s="64">
        <f t="shared" si="45"/>
        <v>0</v>
      </c>
      <c r="G343" s="65">
        <f t="shared" si="43"/>
        <v>0</v>
      </c>
      <c r="H343" s="66">
        <v>1</v>
      </c>
      <c r="I343" s="66">
        <v>10</v>
      </c>
      <c r="J343" s="67"/>
      <c r="K343" s="68">
        <f t="shared" si="47"/>
        <v>0</v>
      </c>
    </row>
    <row r="344" spans="1:13" ht="15.75" x14ac:dyDescent="0.25">
      <c r="A344" s="59"/>
      <c r="B344" s="125" t="s">
        <v>485</v>
      </c>
      <c r="C344" s="78" t="s">
        <v>580</v>
      </c>
      <c r="D344" s="79" t="s">
        <v>581</v>
      </c>
      <c r="E344" s="80">
        <v>96.81</v>
      </c>
      <c r="F344" s="81">
        <f t="shared" si="45"/>
        <v>0</v>
      </c>
      <c r="G344" s="65">
        <f t="shared" si="43"/>
        <v>0</v>
      </c>
      <c r="H344" s="82">
        <v>1</v>
      </c>
      <c r="I344" s="82">
        <v>10</v>
      </c>
      <c r="J344" s="83"/>
      <c r="K344" s="68">
        <f t="shared" si="47"/>
        <v>0</v>
      </c>
    </row>
    <row r="345" spans="1:13" ht="15.75" x14ac:dyDescent="0.25">
      <c r="A345" s="59"/>
      <c r="B345" s="59"/>
      <c r="C345" s="69" t="s">
        <v>15</v>
      </c>
      <c r="D345" s="70"/>
      <c r="E345" s="71" t="s">
        <v>15</v>
      </c>
      <c r="F345" s="72">
        <f t="shared" si="45"/>
        <v>0</v>
      </c>
      <c r="G345" s="73">
        <f t="shared" si="43"/>
        <v>0</v>
      </c>
      <c r="H345" s="74" t="s">
        <v>15</v>
      </c>
      <c r="I345" s="74" t="s">
        <v>15</v>
      </c>
      <c r="J345" s="75"/>
      <c r="K345" s="76"/>
    </row>
    <row r="346" spans="1:13" ht="15.75" x14ac:dyDescent="0.25">
      <c r="A346" s="59"/>
      <c r="B346" s="125" t="s">
        <v>485</v>
      </c>
      <c r="C346" s="102" t="s">
        <v>582</v>
      </c>
      <c r="D346" s="126" t="s">
        <v>583</v>
      </c>
      <c r="E346" s="104">
        <v>44.18</v>
      </c>
      <c r="F346" s="105">
        <f t="shared" si="45"/>
        <v>0</v>
      </c>
      <c r="G346" s="65">
        <f t="shared" si="43"/>
        <v>0</v>
      </c>
      <c r="H346" s="106">
        <v>5</v>
      </c>
      <c r="I346" s="106">
        <v>30</v>
      </c>
      <c r="J346" s="107"/>
      <c r="K346" s="100">
        <f t="shared" ref="K346:K364" si="48">IFERROR(J346*G346,0)</f>
        <v>0</v>
      </c>
    </row>
    <row r="347" spans="1:13" ht="15.75" x14ac:dyDescent="0.25">
      <c r="A347" s="59"/>
      <c r="B347" s="59"/>
      <c r="C347" s="69" t="s">
        <v>15</v>
      </c>
      <c r="D347" s="70"/>
      <c r="E347" s="71" t="s">
        <v>15</v>
      </c>
      <c r="F347" s="72">
        <f t="shared" si="45"/>
        <v>0</v>
      </c>
      <c r="G347" s="73">
        <f t="shared" si="43"/>
        <v>0</v>
      </c>
      <c r="H347" s="74" t="s">
        <v>15</v>
      </c>
      <c r="I347" s="74" t="s">
        <v>15</v>
      </c>
      <c r="J347" s="75"/>
      <c r="K347" s="84"/>
    </row>
    <row r="348" spans="1:13" ht="15.75" x14ac:dyDescent="0.25">
      <c r="A348" s="59"/>
      <c r="B348" s="125" t="s">
        <v>485</v>
      </c>
      <c r="C348" s="94" t="s">
        <v>584</v>
      </c>
      <c r="D348" s="95" t="s">
        <v>585</v>
      </c>
      <c r="E348" s="96">
        <v>56.55</v>
      </c>
      <c r="F348" s="97">
        <f t="shared" si="45"/>
        <v>0</v>
      </c>
      <c r="G348" s="65">
        <f t="shared" si="43"/>
        <v>0</v>
      </c>
      <c r="H348" s="98">
        <v>2</v>
      </c>
      <c r="I348" s="98">
        <v>20</v>
      </c>
      <c r="J348" s="99"/>
      <c r="K348" s="68">
        <f t="shared" si="48"/>
        <v>0</v>
      </c>
    </row>
    <row r="349" spans="1:13" ht="15.75" x14ac:dyDescent="0.25">
      <c r="A349" s="59"/>
      <c r="B349" s="125" t="s">
        <v>485</v>
      </c>
      <c r="C349" s="78" t="s">
        <v>586</v>
      </c>
      <c r="D349" s="79" t="s">
        <v>587</v>
      </c>
      <c r="E349" s="80">
        <v>54.55</v>
      </c>
      <c r="F349" s="81">
        <f t="shared" si="45"/>
        <v>0</v>
      </c>
      <c r="G349" s="65">
        <f t="shared" si="43"/>
        <v>0</v>
      </c>
      <c r="H349" s="82">
        <v>5</v>
      </c>
      <c r="I349" s="82">
        <v>30</v>
      </c>
      <c r="J349" s="83"/>
      <c r="K349" s="100">
        <f t="shared" si="48"/>
        <v>0</v>
      </c>
    </row>
    <row r="350" spans="1:13" ht="15.75" x14ac:dyDescent="0.25">
      <c r="A350" s="59"/>
      <c r="B350" s="59"/>
      <c r="C350" s="69" t="s">
        <v>15</v>
      </c>
      <c r="D350" s="70"/>
      <c r="E350" s="71" t="s">
        <v>15</v>
      </c>
      <c r="F350" s="72">
        <f t="shared" si="45"/>
        <v>0</v>
      </c>
      <c r="G350" s="73">
        <f t="shared" si="43"/>
        <v>0</v>
      </c>
      <c r="H350" s="74" t="s">
        <v>15</v>
      </c>
      <c r="I350" s="74" t="s">
        <v>15</v>
      </c>
      <c r="J350" s="75"/>
      <c r="K350" s="84"/>
    </row>
    <row r="351" spans="1:13" ht="15.75" x14ac:dyDescent="0.25">
      <c r="A351" s="59"/>
      <c r="B351" s="125" t="s">
        <v>485</v>
      </c>
      <c r="C351" s="94" t="s">
        <v>588</v>
      </c>
      <c r="D351" s="95" t="s">
        <v>589</v>
      </c>
      <c r="E351" s="96">
        <v>69.650000000000006</v>
      </c>
      <c r="F351" s="97">
        <f t="shared" si="45"/>
        <v>0</v>
      </c>
      <c r="G351" s="65">
        <f t="shared" si="43"/>
        <v>0</v>
      </c>
      <c r="H351" s="98">
        <v>1</v>
      </c>
      <c r="I351" s="98">
        <v>10</v>
      </c>
      <c r="J351" s="99"/>
      <c r="K351" s="68">
        <f t="shared" si="48"/>
        <v>0</v>
      </c>
    </row>
    <row r="352" spans="1:13" ht="15.75" x14ac:dyDescent="0.25">
      <c r="A352" s="59"/>
      <c r="B352" s="125" t="s">
        <v>485</v>
      </c>
      <c r="C352" s="61" t="s">
        <v>590</v>
      </c>
      <c r="D352" s="62" t="s">
        <v>591</v>
      </c>
      <c r="E352" s="63">
        <v>69.239999999999995</v>
      </c>
      <c r="F352" s="64">
        <f t="shared" si="45"/>
        <v>0</v>
      </c>
      <c r="G352" s="65">
        <f t="shared" si="43"/>
        <v>0</v>
      </c>
      <c r="H352" s="66">
        <v>1</v>
      </c>
      <c r="I352" s="66">
        <v>10</v>
      </c>
      <c r="J352" s="67"/>
      <c r="K352" s="68">
        <f t="shared" si="48"/>
        <v>0</v>
      </c>
    </row>
    <row r="353" spans="1:13" ht="15.75" x14ac:dyDescent="0.25">
      <c r="A353" s="59"/>
      <c r="B353" s="125" t="s">
        <v>485</v>
      </c>
      <c r="C353" s="78" t="s">
        <v>592</v>
      </c>
      <c r="D353" s="79" t="s">
        <v>593</v>
      </c>
      <c r="E353" s="80">
        <v>63.31</v>
      </c>
      <c r="F353" s="81">
        <f t="shared" si="45"/>
        <v>0</v>
      </c>
      <c r="G353" s="65">
        <f t="shared" si="43"/>
        <v>0</v>
      </c>
      <c r="H353" s="82">
        <v>1</v>
      </c>
      <c r="I353" s="82">
        <v>10</v>
      </c>
      <c r="J353" s="83"/>
      <c r="K353" s="100">
        <f t="shared" si="48"/>
        <v>0</v>
      </c>
    </row>
    <row r="354" spans="1:13" ht="15.75" x14ac:dyDescent="0.25">
      <c r="A354" s="59"/>
      <c r="B354" s="59"/>
      <c r="C354" s="69" t="s">
        <v>15</v>
      </c>
      <c r="D354" s="70"/>
      <c r="E354" s="71" t="s">
        <v>15</v>
      </c>
      <c r="F354" s="72">
        <f t="shared" si="45"/>
        <v>0</v>
      </c>
      <c r="G354" s="73">
        <f t="shared" si="43"/>
        <v>0</v>
      </c>
      <c r="H354" s="74" t="s">
        <v>15</v>
      </c>
      <c r="I354" s="74" t="s">
        <v>15</v>
      </c>
      <c r="J354" s="75"/>
      <c r="K354" s="84"/>
    </row>
    <row r="355" spans="1:13" ht="15.75" x14ac:dyDescent="0.25">
      <c r="A355" s="59"/>
      <c r="B355" s="125" t="s">
        <v>485</v>
      </c>
      <c r="C355" s="94" t="s">
        <v>594</v>
      </c>
      <c r="D355" s="95" t="s">
        <v>595</v>
      </c>
      <c r="E355" s="96">
        <v>78.45</v>
      </c>
      <c r="F355" s="97">
        <f t="shared" si="45"/>
        <v>0</v>
      </c>
      <c r="G355" s="65">
        <f t="shared" si="43"/>
        <v>0</v>
      </c>
      <c r="H355" s="98">
        <v>1</v>
      </c>
      <c r="I355" s="98">
        <v>10</v>
      </c>
      <c r="J355" s="99"/>
      <c r="K355" s="68">
        <f t="shared" si="48"/>
        <v>0</v>
      </c>
    </row>
    <row r="356" spans="1:13" ht="15.75" x14ac:dyDescent="0.25">
      <c r="A356" s="59"/>
      <c r="B356" s="125" t="s">
        <v>485</v>
      </c>
      <c r="C356" s="61" t="s">
        <v>596</v>
      </c>
      <c r="D356" s="62" t="s">
        <v>597</v>
      </c>
      <c r="E356" s="63">
        <v>76.67</v>
      </c>
      <c r="F356" s="64">
        <f t="shared" si="45"/>
        <v>0</v>
      </c>
      <c r="G356" s="65">
        <f t="shared" si="43"/>
        <v>0</v>
      </c>
      <c r="H356" s="66">
        <v>1</v>
      </c>
      <c r="I356" s="66">
        <v>10</v>
      </c>
      <c r="J356" s="67"/>
      <c r="K356" s="68">
        <f t="shared" si="48"/>
        <v>0</v>
      </c>
    </row>
    <row r="357" spans="1:13" ht="15.75" x14ac:dyDescent="0.25">
      <c r="A357" s="59"/>
      <c r="B357" s="125" t="s">
        <v>485</v>
      </c>
      <c r="C357" s="61" t="s">
        <v>598</v>
      </c>
      <c r="D357" s="62" t="s">
        <v>599</v>
      </c>
      <c r="E357" s="63">
        <v>75.36</v>
      </c>
      <c r="F357" s="64">
        <f t="shared" si="45"/>
        <v>0</v>
      </c>
      <c r="G357" s="65">
        <f t="shared" si="43"/>
        <v>0</v>
      </c>
      <c r="H357" s="66">
        <v>1</v>
      </c>
      <c r="I357" s="66">
        <v>10</v>
      </c>
      <c r="J357" s="67"/>
      <c r="K357" s="68">
        <f t="shared" si="48"/>
        <v>0</v>
      </c>
    </row>
    <row r="358" spans="1:13" ht="15.75" x14ac:dyDescent="0.25">
      <c r="A358" s="59"/>
      <c r="B358" s="125" t="s">
        <v>485</v>
      </c>
      <c r="C358" s="78" t="s">
        <v>600</v>
      </c>
      <c r="D358" s="79" t="s">
        <v>601</v>
      </c>
      <c r="E358" s="80">
        <v>63.31</v>
      </c>
      <c r="F358" s="81">
        <f t="shared" si="45"/>
        <v>0</v>
      </c>
      <c r="G358" s="65">
        <f t="shared" si="43"/>
        <v>0</v>
      </c>
      <c r="H358" s="82">
        <v>1</v>
      </c>
      <c r="I358" s="82">
        <v>10</v>
      </c>
      <c r="J358" s="83"/>
      <c r="K358" s="100">
        <f t="shared" si="48"/>
        <v>0</v>
      </c>
    </row>
    <row r="359" spans="1:13" ht="15.75" x14ac:dyDescent="0.25">
      <c r="A359" s="59"/>
      <c r="B359" s="59"/>
      <c r="C359" s="69" t="s">
        <v>15</v>
      </c>
      <c r="D359" s="70"/>
      <c r="E359" s="71" t="s">
        <v>15</v>
      </c>
      <c r="F359" s="72">
        <f t="shared" si="45"/>
        <v>0</v>
      </c>
      <c r="G359" s="73">
        <f t="shared" si="43"/>
        <v>0</v>
      </c>
      <c r="H359" s="74" t="s">
        <v>15</v>
      </c>
      <c r="I359" s="74" t="s">
        <v>15</v>
      </c>
      <c r="J359" s="75"/>
      <c r="K359" s="84"/>
    </row>
    <row r="360" spans="1:13" ht="15.75" x14ac:dyDescent="0.25">
      <c r="A360" s="59"/>
      <c r="B360" s="125" t="s">
        <v>485</v>
      </c>
      <c r="C360" s="94" t="s">
        <v>602</v>
      </c>
      <c r="D360" s="95" t="s">
        <v>603</v>
      </c>
      <c r="E360" s="96">
        <v>107.66</v>
      </c>
      <c r="F360" s="97">
        <f t="shared" si="45"/>
        <v>0</v>
      </c>
      <c r="G360" s="65">
        <f t="shared" si="43"/>
        <v>0</v>
      </c>
      <c r="H360" s="98">
        <v>1</v>
      </c>
      <c r="I360" s="98">
        <v>10</v>
      </c>
      <c r="J360" s="99"/>
      <c r="K360" s="68">
        <f t="shared" si="48"/>
        <v>0</v>
      </c>
    </row>
    <row r="361" spans="1:13" ht="15.75" x14ac:dyDescent="0.25">
      <c r="A361" s="59"/>
      <c r="B361" s="125" t="s">
        <v>485</v>
      </c>
      <c r="C361" s="61" t="s">
        <v>604</v>
      </c>
      <c r="D361" s="62" t="s">
        <v>605</v>
      </c>
      <c r="E361" s="63">
        <v>107.04</v>
      </c>
      <c r="F361" s="64">
        <f t="shared" si="45"/>
        <v>0</v>
      </c>
      <c r="G361" s="65">
        <f t="shared" si="43"/>
        <v>0</v>
      </c>
      <c r="H361" s="66">
        <v>1</v>
      </c>
      <c r="I361" s="66">
        <v>10</v>
      </c>
      <c r="J361" s="67"/>
      <c r="K361" s="68">
        <f t="shared" si="48"/>
        <v>0</v>
      </c>
    </row>
    <row r="362" spans="1:13" ht="15.75" x14ac:dyDescent="0.25">
      <c r="A362" s="59"/>
      <c r="B362" s="125" t="s">
        <v>485</v>
      </c>
      <c r="C362" s="61" t="s">
        <v>606</v>
      </c>
      <c r="D362" s="62" t="s">
        <v>607</v>
      </c>
      <c r="E362" s="63">
        <v>111.26</v>
      </c>
      <c r="F362" s="64">
        <f t="shared" si="45"/>
        <v>0</v>
      </c>
      <c r="G362" s="65">
        <f t="shared" si="43"/>
        <v>0</v>
      </c>
      <c r="H362" s="66">
        <v>1</v>
      </c>
      <c r="I362" s="66">
        <v>10</v>
      </c>
      <c r="J362" s="67"/>
      <c r="K362" s="68">
        <f t="shared" si="48"/>
        <v>0</v>
      </c>
    </row>
    <row r="363" spans="1:13" ht="15.75" x14ac:dyDescent="0.25">
      <c r="A363" s="59"/>
      <c r="B363" s="125" t="s">
        <v>485</v>
      </c>
      <c r="C363" s="61" t="s">
        <v>608</v>
      </c>
      <c r="D363" s="62" t="s">
        <v>609</v>
      </c>
      <c r="E363" s="63">
        <v>109.4</v>
      </c>
      <c r="F363" s="64">
        <f t="shared" si="45"/>
        <v>0</v>
      </c>
      <c r="G363" s="65">
        <f t="shared" si="43"/>
        <v>0</v>
      </c>
      <c r="H363" s="66">
        <v>1</v>
      </c>
      <c r="I363" s="66">
        <v>10</v>
      </c>
      <c r="J363" s="67"/>
      <c r="K363" s="68">
        <f t="shared" si="48"/>
        <v>0</v>
      </c>
    </row>
    <row r="364" spans="1:13" ht="15.75" x14ac:dyDescent="0.25">
      <c r="A364" s="59"/>
      <c r="B364" s="125" t="s">
        <v>485</v>
      </c>
      <c r="C364" s="61" t="s">
        <v>610</v>
      </c>
      <c r="D364" s="62" t="s">
        <v>611</v>
      </c>
      <c r="E364" s="63">
        <v>93.71</v>
      </c>
      <c r="F364" s="64">
        <f t="shared" si="45"/>
        <v>0</v>
      </c>
      <c r="G364" s="65">
        <f t="shared" si="43"/>
        <v>0</v>
      </c>
      <c r="H364" s="66">
        <v>1</v>
      </c>
      <c r="I364" s="66">
        <v>10</v>
      </c>
      <c r="J364" s="67"/>
      <c r="K364" s="68">
        <f t="shared" si="48"/>
        <v>0</v>
      </c>
    </row>
    <row r="365" spans="1:13" ht="15.75" x14ac:dyDescent="0.25">
      <c r="A365" s="49"/>
      <c r="B365" s="50"/>
      <c r="C365" s="51" t="s">
        <v>15</v>
      </c>
      <c r="D365" s="52" t="s">
        <v>199</v>
      </c>
      <c r="E365" s="53" t="s">
        <v>15</v>
      </c>
      <c r="F365" s="54">
        <f t="shared" si="45"/>
        <v>0</v>
      </c>
      <c r="G365" s="55">
        <f t="shared" si="43"/>
        <v>0</v>
      </c>
      <c r="H365" s="56" t="s">
        <v>15</v>
      </c>
      <c r="I365" s="56" t="s">
        <v>15</v>
      </c>
      <c r="J365" s="57"/>
      <c r="K365" s="58"/>
      <c r="L365" s="12"/>
      <c r="M365" s="13"/>
    </row>
    <row r="366" spans="1:13" ht="15.75" x14ac:dyDescent="0.25">
      <c r="A366" s="59"/>
      <c r="B366" s="125" t="s">
        <v>485</v>
      </c>
      <c r="C366" s="61" t="s">
        <v>612</v>
      </c>
      <c r="D366" s="62" t="s">
        <v>613</v>
      </c>
      <c r="E366" s="63">
        <v>45.9</v>
      </c>
      <c r="F366" s="64">
        <f t="shared" si="45"/>
        <v>0</v>
      </c>
      <c r="G366" s="65">
        <f t="shared" si="43"/>
        <v>0</v>
      </c>
      <c r="H366" s="66">
        <v>5</v>
      </c>
      <c r="I366" s="66">
        <v>15</v>
      </c>
      <c r="J366" s="67"/>
      <c r="K366" s="68">
        <f t="shared" ref="K366:K371" si="49">IFERROR(J366*G366,0)</f>
        <v>0</v>
      </c>
    </row>
    <row r="367" spans="1:13" ht="15.75" x14ac:dyDescent="0.25">
      <c r="A367" s="59"/>
      <c r="B367" s="125" t="s">
        <v>485</v>
      </c>
      <c r="C367" s="61" t="s">
        <v>614</v>
      </c>
      <c r="D367" s="62" t="s">
        <v>615</v>
      </c>
      <c r="E367" s="63">
        <v>50.87</v>
      </c>
      <c r="F367" s="64">
        <f t="shared" si="45"/>
        <v>0</v>
      </c>
      <c r="G367" s="65">
        <f t="shared" si="43"/>
        <v>0</v>
      </c>
      <c r="H367" s="66">
        <v>5</v>
      </c>
      <c r="I367" s="66">
        <v>15</v>
      </c>
      <c r="J367" s="67"/>
      <c r="K367" s="68">
        <f t="shared" si="49"/>
        <v>0</v>
      </c>
    </row>
    <row r="368" spans="1:13" ht="15.75" x14ac:dyDescent="0.25">
      <c r="A368" s="59"/>
      <c r="B368" s="125" t="s">
        <v>485</v>
      </c>
      <c r="C368" s="61" t="s">
        <v>616</v>
      </c>
      <c r="D368" s="62" t="s">
        <v>617</v>
      </c>
      <c r="E368" s="63">
        <v>60.31</v>
      </c>
      <c r="F368" s="64">
        <f t="shared" si="45"/>
        <v>0</v>
      </c>
      <c r="G368" s="65">
        <f t="shared" si="43"/>
        <v>0</v>
      </c>
      <c r="H368" s="66">
        <v>2</v>
      </c>
      <c r="I368" s="66">
        <v>10</v>
      </c>
      <c r="J368" s="67"/>
      <c r="K368" s="68">
        <f t="shared" si="49"/>
        <v>0</v>
      </c>
    </row>
    <row r="369" spans="1:13" ht="15.75" x14ac:dyDescent="0.25">
      <c r="A369" s="59"/>
      <c r="B369" s="125" t="s">
        <v>485</v>
      </c>
      <c r="C369" s="61" t="s">
        <v>618</v>
      </c>
      <c r="D369" s="62" t="s">
        <v>619</v>
      </c>
      <c r="E369" s="63">
        <v>103.55</v>
      </c>
      <c r="F369" s="64">
        <f t="shared" si="45"/>
        <v>0</v>
      </c>
      <c r="G369" s="65">
        <f t="shared" si="43"/>
        <v>0</v>
      </c>
      <c r="H369" s="66">
        <v>1</v>
      </c>
      <c r="I369" s="66">
        <v>4</v>
      </c>
      <c r="J369" s="67"/>
      <c r="K369" s="68">
        <f t="shared" si="49"/>
        <v>0</v>
      </c>
    </row>
    <row r="370" spans="1:13" ht="15.75" x14ac:dyDescent="0.25">
      <c r="A370" s="59"/>
      <c r="B370" s="125" t="s">
        <v>485</v>
      </c>
      <c r="C370" s="61" t="s">
        <v>620</v>
      </c>
      <c r="D370" s="62" t="s">
        <v>621</v>
      </c>
      <c r="E370" s="63">
        <v>119.09</v>
      </c>
      <c r="F370" s="64">
        <f t="shared" si="45"/>
        <v>0</v>
      </c>
      <c r="G370" s="65">
        <f t="shared" si="43"/>
        <v>0</v>
      </c>
      <c r="H370" s="66">
        <v>1</v>
      </c>
      <c r="I370" s="66">
        <v>3</v>
      </c>
      <c r="J370" s="67"/>
      <c r="K370" s="68">
        <f t="shared" si="49"/>
        <v>0</v>
      </c>
    </row>
    <row r="371" spans="1:13" ht="15.75" x14ac:dyDescent="0.25">
      <c r="A371" s="59"/>
      <c r="B371" s="125" t="s">
        <v>485</v>
      </c>
      <c r="C371" s="61" t="s">
        <v>622</v>
      </c>
      <c r="D371" s="62" t="s">
        <v>623</v>
      </c>
      <c r="E371" s="63">
        <v>194.51</v>
      </c>
      <c r="F371" s="64">
        <f t="shared" si="45"/>
        <v>0</v>
      </c>
      <c r="G371" s="65">
        <f t="shared" si="43"/>
        <v>0</v>
      </c>
      <c r="H371" s="66">
        <v>1</v>
      </c>
      <c r="I371" s="66">
        <v>2</v>
      </c>
      <c r="J371" s="67"/>
      <c r="K371" s="68">
        <f t="shared" si="49"/>
        <v>0</v>
      </c>
    </row>
    <row r="372" spans="1:13" ht="15.75" x14ac:dyDescent="0.25">
      <c r="A372" s="49"/>
      <c r="B372" s="50"/>
      <c r="C372" s="51" t="s">
        <v>15</v>
      </c>
      <c r="D372" s="52" t="s">
        <v>218</v>
      </c>
      <c r="E372" s="53" t="s">
        <v>15</v>
      </c>
      <c r="F372" s="54">
        <f t="shared" si="45"/>
        <v>0</v>
      </c>
      <c r="G372" s="55">
        <f t="shared" si="43"/>
        <v>0</v>
      </c>
      <c r="H372" s="56" t="s">
        <v>15</v>
      </c>
      <c r="I372" s="56" t="s">
        <v>15</v>
      </c>
      <c r="J372" s="57"/>
      <c r="K372" s="58"/>
      <c r="L372" s="12"/>
      <c r="M372" s="13"/>
    </row>
    <row r="373" spans="1:13" ht="15.75" x14ac:dyDescent="0.25">
      <c r="A373" s="59"/>
      <c r="B373" s="125" t="s">
        <v>485</v>
      </c>
      <c r="C373" s="78" t="s">
        <v>624</v>
      </c>
      <c r="D373" s="79" t="s">
        <v>625</v>
      </c>
      <c r="E373" s="80">
        <v>55.56</v>
      </c>
      <c r="F373" s="81">
        <f t="shared" si="45"/>
        <v>0</v>
      </c>
      <c r="G373" s="65">
        <f t="shared" si="43"/>
        <v>0</v>
      </c>
      <c r="H373" s="82">
        <v>5</v>
      </c>
      <c r="I373" s="82">
        <v>15</v>
      </c>
      <c r="J373" s="83"/>
      <c r="K373" s="100">
        <f t="shared" ref="K373:K391" si="50">IFERROR(J373*G373,0)</f>
        <v>0</v>
      </c>
    </row>
    <row r="374" spans="1:13" ht="15.75" x14ac:dyDescent="0.25">
      <c r="A374" s="59"/>
      <c r="B374" s="59"/>
      <c r="C374" s="69" t="s">
        <v>15</v>
      </c>
      <c r="D374" s="70"/>
      <c r="E374" s="71" t="s">
        <v>15</v>
      </c>
      <c r="F374" s="72">
        <f t="shared" si="45"/>
        <v>0</v>
      </c>
      <c r="G374" s="73">
        <f t="shared" si="43"/>
        <v>0</v>
      </c>
      <c r="H374" s="74" t="s">
        <v>15</v>
      </c>
      <c r="I374" s="74" t="s">
        <v>15</v>
      </c>
      <c r="J374" s="75"/>
      <c r="K374" s="84"/>
    </row>
    <row r="375" spans="1:13" ht="15.75" x14ac:dyDescent="0.25">
      <c r="A375" s="59"/>
      <c r="B375" s="125" t="s">
        <v>485</v>
      </c>
      <c r="C375" s="94" t="s">
        <v>626</v>
      </c>
      <c r="D375" s="95" t="s">
        <v>627</v>
      </c>
      <c r="E375" s="96">
        <v>68.739999999999995</v>
      </c>
      <c r="F375" s="97">
        <f t="shared" si="45"/>
        <v>0</v>
      </c>
      <c r="G375" s="65">
        <f t="shared" si="43"/>
        <v>0</v>
      </c>
      <c r="H375" s="98">
        <v>2</v>
      </c>
      <c r="I375" s="98">
        <v>10</v>
      </c>
      <c r="J375" s="99"/>
      <c r="K375" s="68">
        <f t="shared" si="50"/>
        <v>0</v>
      </c>
    </row>
    <row r="376" spans="1:13" ht="15.75" x14ac:dyDescent="0.25">
      <c r="A376" s="59"/>
      <c r="B376" s="125" t="s">
        <v>485</v>
      </c>
      <c r="C376" s="78" t="s">
        <v>628</v>
      </c>
      <c r="D376" s="79" t="s">
        <v>629</v>
      </c>
      <c r="E376" s="80">
        <v>67.459999999999994</v>
      </c>
      <c r="F376" s="81">
        <f t="shared" si="45"/>
        <v>0</v>
      </c>
      <c r="G376" s="65">
        <f t="shared" si="43"/>
        <v>0</v>
      </c>
      <c r="H376" s="82">
        <v>2</v>
      </c>
      <c r="I376" s="82">
        <v>10</v>
      </c>
      <c r="J376" s="83"/>
      <c r="K376" s="100">
        <f t="shared" si="50"/>
        <v>0</v>
      </c>
    </row>
    <row r="377" spans="1:13" ht="15.75" x14ac:dyDescent="0.25">
      <c r="A377" s="59"/>
      <c r="B377" s="59"/>
      <c r="C377" s="69" t="s">
        <v>15</v>
      </c>
      <c r="D377" s="70"/>
      <c r="E377" s="71" t="s">
        <v>15</v>
      </c>
      <c r="F377" s="72">
        <f t="shared" si="45"/>
        <v>0</v>
      </c>
      <c r="G377" s="73">
        <f t="shared" si="43"/>
        <v>0</v>
      </c>
      <c r="H377" s="74" t="s">
        <v>15</v>
      </c>
      <c r="I377" s="74" t="s">
        <v>15</v>
      </c>
      <c r="J377" s="75"/>
      <c r="K377" s="84"/>
    </row>
    <row r="378" spans="1:13" ht="15.75" x14ac:dyDescent="0.25">
      <c r="A378" s="59"/>
      <c r="B378" s="125" t="s">
        <v>485</v>
      </c>
      <c r="C378" s="94" t="s">
        <v>630</v>
      </c>
      <c r="D378" s="95" t="s">
        <v>631</v>
      </c>
      <c r="E378" s="96">
        <v>112.24</v>
      </c>
      <c r="F378" s="97">
        <f t="shared" si="45"/>
        <v>0</v>
      </c>
      <c r="G378" s="65">
        <f t="shared" si="43"/>
        <v>0</v>
      </c>
      <c r="H378" s="98">
        <v>1</v>
      </c>
      <c r="I378" s="98">
        <v>6</v>
      </c>
      <c r="J378" s="99"/>
      <c r="K378" s="68">
        <f t="shared" si="50"/>
        <v>0</v>
      </c>
    </row>
    <row r="379" spans="1:13" ht="15.75" x14ac:dyDescent="0.25">
      <c r="A379" s="59"/>
      <c r="B379" s="125" t="s">
        <v>485</v>
      </c>
      <c r="C379" s="61" t="s">
        <v>632</v>
      </c>
      <c r="D379" s="62" t="s">
        <v>633</v>
      </c>
      <c r="E379" s="63">
        <v>111.7</v>
      </c>
      <c r="F379" s="64">
        <f t="shared" si="45"/>
        <v>0</v>
      </c>
      <c r="G379" s="65">
        <f t="shared" si="43"/>
        <v>0</v>
      </c>
      <c r="H379" s="66">
        <v>1</v>
      </c>
      <c r="I379" s="66">
        <v>4</v>
      </c>
      <c r="J379" s="67"/>
      <c r="K379" s="68">
        <f t="shared" si="50"/>
        <v>0</v>
      </c>
    </row>
    <row r="380" spans="1:13" ht="15.75" x14ac:dyDescent="0.25">
      <c r="A380" s="59"/>
      <c r="B380" s="125" t="s">
        <v>485</v>
      </c>
      <c r="C380" s="78" t="s">
        <v>634</v>
      </c>
      <c r="D380" s="79" t="s">
        <v>635</v>
      </c>
      <c r="E380" s="80">
        <v>109.84</v>
      </c>
      <c r="F380" s="81">
        <f t="shared" si="45"/>
        <v>0</v>
      </c>
      <c r="G380" s="65">
        <f t="shared" si="43"/>
        <v>0</v>
      </c>
      <c r="H380" s="82">
        <v>1</v>
      </c>
      <c r="I380" s="82">
        <v>6</v>
      </c>
      <c r="J380" s="83"/>
      <c r="K380" s="100">
        <f t="shared" si="50"/>
        <v>0</v>
      </c>
    </row>
    <row r="381" spans="1:13" ht="15.75" x14ac:dyDescent="0.25">
      <c r="A381" s="59"/>
      <c r="B381" s="59"/>
      <c r="C381" s="69" t="s">
        <v>15</v>
      </c>
      <c r="D381" s="70"/>
      <c r="E381" s="71" t="s">
        <v>15</v>
      </c>
      <c r="F381" s="72">
        <f t="shared" si="45"/>
        <v>0</v>
      </c>
      <c r="G381" s="73">
        <f t="shared" si="43"/>
        <v>0</v>
      </c>
      <c r="H381" s="74" t="s">
        <v>15</v>
      </c>
      <c r="I381" s="74" t="s">
        <v>15</v>
      </c>
      <c r="J381" s="75"/>
      <c r="K381" s="84"/>
    </row>
    <row r="382" spans="1:13" ht="15.75" x14ac:dyDescent="0.25">
      <c r="A382" s="59"/>
      <c r="B382" s="125" t="s">
        <v>485</v>
      </c>
      <c r="C382" s="94" t="s">
        <v>636</v>
      </c>
      <c r="D382" s="95" t="s">
        <v>637</v>
      </c>
      <c r="E382" s="96">
        <v>146.69999999999999</v>
      </c>
      <c r="F382" s="97">
        <f t="shared" si="45"/>
        <v>0</v>
      </c>
      <c r="G382" s="65">
        <f t="shared" si="43"/>
        <v>0</v>
      </c>
      <c r="H382" s="98">
        <v>1</v>
      </c>
      <c r="I382" s="98">
        <v>6</v>
      </c>
      <c r="J382" s="99"/>
      <c r="K382" s="68">
        <f t="shared" si="50"/>
        <v>0</v>
      </c>
    </row>
    <row r="383" spans="1:13" ht="15.75" x14ac:dyDescent="0.25">
      <c r="A383" s="59"/>
      <c r="B383" s="125" t="s">
        <v>485</v>
      </c>
      <c r="C383" s="61" t="s">
        <v>638</v>
      </c>
      <c r="D383" s="62" t="s">
        <v>639</v>
      </c>
      <c r="E383" s="63">
        <v>141.28</v>
      </c>
      <c r="F383" s="64">
        <f t="shared" si="45"/>
        <v>0</v>
      </c>
      <c r="G383" s="65">
        <f t="shared" ref="G383:G446" si="51">IFERROR(ROUND(E383*F383,2),0)</f>
        <v>0</v>
      </c>
      <c r="H383" s="66">
        <v>1</v>
      </c>
      <c r="I383" s="66">
        <v>6</v>
      </c>
      <c r="J383" s="67"/>
      <c r="K383" s="68">
        <f t="shared" si="50"/>
        <v>0</v>
      </c>
    </row>
    <row r="384" spans="1:13" ht="15.75" x14ac:dyDescent="0.25">
      <c r="A384" s="59"/>
      <c r="B384" s="125" t="s">
        <v>485</v>
      </c>
      <c r="C384" s="61" t="s">
        <v>640</v>
      </c>
      <c r="D384" s="62" t="s">
        <v>641</v>
      </c>
      <c r="E384" s="63">
        <v>141.24</v>
      </c>
      <c r="F384" s="64">
        <f t="shared" si="45"/>
        <v>0</v>
      </c>
      <c r="G384" s="65">
        <f t="shared" si="51"/>
        <v>0</v>
      </c>
      <c r="H384" s="66">
        <v>1</v>
      </c>
      <c r="I384" s="66">
        <v>6</v>
      </c>
      <c r="J384" s="67"/>
      <c r="K384" s="68">
        <f t="shared" si="50"/>
        <v>0</v>
      </c>
    </row>
    <row r="385" spans="1:13" ht="15.75" x14ac:dyDescent="0.25">
      <c r="A385" s="59"/>
      <c r="B385" s="125" t="s">
        <v>485</v>
      </c>
      <c r="C385" s="78" t="s">
        <v>642</v>
      </c>
      <c r="D385" s="79" t="s">
        <v>643</v>
      </c>
      <c r="E385" s="80">
        <v>138.09</v>
      </c>
      <c r="F385" s="81">
        <f t="shared" si="45"/>
        <v>0</v>
      </c>
      <c r="G385" s="65">
        <f t="shared" si="51"/>
        <v>0</v>
      </c>
      <c r="H385" s="82">
        <v>1</v>
      </c>
      <c r="I385" s="82">
        <v>6</v>
      </c>
      <c r="J385" s="83"/>
      <c r="K385" s="100">
        <f t="shared" si="50"/>
        <v>0</v>
      </c>
    </row>
    <row r="386" spans="1:13" ht="15.75" x14ac:dyDescent="0.25">
      <c r="A386" s="59"/>
      <c r="B386" s="59"/>
      <c r="C386" s="69" t="s">
        <v>15</v>
      </c>
      <c r="D386" s="70"/>
      <c r="E386" s="71" t="s">
        <v>15</v>
      </c>
      <c r="F386" s="72">
        <f t="shared" si="45"/>
        <v>0</v>
      </c>
      <c r="G386" s="73">
        <f t="shared" si="51"/>
        <v>0</v>
      </c>
      <c r="H386" s="74" t="s">
        <v>15</v>
      </c>
      <c r="I386" s="74" t="s">
        <v>15</v>
      </c>
      <c r="J386" s="75"/>
      <c r="K386" s="84"/>
    </row>
    <row r="387" spans="1:13" ht="15.75" x14ac:dyDescent="0.25">
      <c r="A387" s="59"/>
      <c r="B387" s="125" t="s">
        <v>485</v>
      </c>
      <c r="C387" s="94" t="s">
        <v>644</v>
      </c>
      <c r="D387" s="95" t="s">
        <v>645</v>
      </c>
      <c r="E387" s="96">
        <v>221.24</v>
      </c>
      <c r="F387" s="97">
        <f t="shared" si="45"/>
        <v>0</v>
      </c>
      <c r="G387" s="65">
        <f t="shared" si="51"/>
        <v>0</v>
      </c>
      <c r="H387" s="98">
        <v>1</v>
      </c>
      <c r="I387" s="98">
        <v>2</v>
      </c>
      <c r="J387" s="99"/>
      <c r="K387" s="68">
        <f t="shared" si="50"/>
        <v>0</v>
      </c>
    </row>
    <row r="388" spans="1:13" ht="15.75" x14ac:dyDescent="0.25">
      <c r="A388" s="59"/>
      <c r="B388" s="125" t="s">
        <v>485</v>
      </c>
      <c r="C388" s="61" t="s">
        <v>646</v>
      </c>
      <c r="D388" s="62" t="s">
        <v>647</v>
      </c>
      <c r="E388" s="63">
        <v>215.16</v>
      </c>
      <c r="F388" s="64">
        <f t="shared" si="45"/>
        <v>0</v>
      </c>
      <c r="G388" s="65">
        <f t="shared" si="51"/>
        <v>0</v>
      </c>
      <c r="H388" s="66">
        <v>1</v>
      </c>
      <c r="I388" s="66">
        <v>2</v>
      </c>
      <c r="J388" s="67"/>
      <c r="K388" s="68">
        <f t="shared" si="50"/>
        <v>0</v>
      </c>
    </row>
    <row r="389" spans="1:13" ht="15.75" x14ac:dyDescent="0.25">
      <c r="A389" s="59"/>
      <c r="B389" s="125" t="s">
        <v>485</v>
      </c>
      <c r="C389" s="61" t="s">
        <v>648</v>
      </c>
      <c r="D389" s="62" t="s">
        <v>649</v>
      </c>
      <c r="E389" s="63">
        <v>213.09</v>
      </c>
      <c r="F389" s="64">
        <f t="shared" si="45"/>
        <v>0</v>
      </c>
      <c r="G389" s="65">
        <f t="shared" si="51"/>
        <v>0</v>
      </c>
      <c r="H389" s="66">
        <v>1</v>
      </c>
      <c r="I389" s="66">
        <v>2</v>
      </c>
      <c r="J389" s="67"/>
      <c r="K389" s="68">
        <f t="shared" si="50"/>
        <v>0</v>
      </c>
    </row>
    <row r="390" spans="1:13" ht="15.75" x14ac:dyDescent="0.25">
      <c r="A390" s="59"/>
      <c r="B390" s="125" t="s">
        <v>485</v>
      </c>
      <c r="C390" s="61" t="s">
        <v>650</v>
      </c>
      <c r="D390" s="62" t="s">
        <v>651</v>
      </c>
      <c r="E390" s="63">
        <v>227.13</v>
      </c>
      <c r="F390" s="64">
        <f t="shared" si="45"/>
        <v>0</v>
      </c>
      <c r="G390" s="65">
        <f t="shared" si="51"/>
        <v>0</v>
      </c>
      <c r="H390" s="66">
        <v>1</v>
      </c>
      <c r="I390" s="66">
        <v>3</v>
      </c>
      <c r="J390" s="67"/>
      <c r="K390" s="68">
        <f t="shared" si="50"/>
        <v>0</v>
      </c>
    </row>
    <row r="391" spans="1:13" ht="15.75" x14ac:dyDescent="0.25">
      <c r="A391" s="59"/>
      <c r="B391" s="125" t="s">
        <v>485</v>
      </c>
      <c r="C391" s="61" t="s">
        <v>652</v>
      </c>
      <c r="D391" s="62" t="s">
        <v>653</v>
      </c>
      <c r="E391" s="63">
        <v>231.42</v>
      </c>
      <c r="F391" s="64">
        <f t="shared" ref="F391:F454" si="52">IF(E391=0,"NET",$F$2)</f>
        <v>0</v>
      </c>
      <c r="G391" s="65">
        <f t="shared" si="51"/>
        <v>0</v>
      </c>
      <c r="H391" s="66">
        <v>1</v>
      </c>
      <c r="I391" s="66">
        <v>2</v>
      </c>
      <c r="J391" s="67"/>
      <c r="K391" s="68">
        <f t="shared" si="50"/>
        <v>0</v>
      </c>
    </row>
    <row r="392" spans="1:13" ht="15.75" x14ac:dyDescent="0.25">
      <c r="A392" s="49"/>
      <c r="B392" s="50"/>
      <c r="C392" s="51" t="s">
        <v>15</v>
      </c>
      <c r="D392" s="52" t="s">
        <v>273</v>
      </c>
      <c r="E392" s="53" t="s">
        <v>15</v>
      </c>
      <c r="F392" s="54">
        <f t="shared" si="52"/>
        <v>0</v>
      </c>
      <c r="G392" s="55">
        <f t="shared" si="51"/>
        <v>0</v>
      </c>
      <c r="H392" s="56" t="s">
        <v>15</v>
      </c>
      <c r="I392" s="56" t="s">
        <v>15</v>
      </c>
      <c r="J392" s="57"/>
      <c r="K392" s="58"/>
      <c r="L392" s="12"/>
      <c r="M392" s="13"/>
    </row>
    <row r="393" spans="1:13" ht="15.75" x14ac:dyDescent="0.25">
      <c r="A393" s="59"/>
      <c r="B393" s="125" t="s">
        <v>485</v>
      </c>
      <c r="C393" s="61" t="s">
        <v>654</v>
      </c>
      <c r="D393" s="62" t="s">
        <v>655</v>
      </c>
      <c r="E393" s="63">
        <v>59.61</v>
      </c>
      <c r="F393" s="64">
        <f t="shared" si="52"/>
        <v>0</v>
      </c>
      <c r="G393" s="65">
        <f t="shared" si="51"/>
        <v>0</v>
      </c>
      <c r="H393" s="66">
        <v>5</v>
      </c>
      <c r="I393" s="66">
        <v>15</v>
      </c>
      <c r="J393" s="67"/>
      <c r="K393" s="68">
        <f t="shared" ref="K393:K412" si="53">IFERROR(J393*G393,0)</f>
        <v>0</v>
      </c>
    </row>
    <row r="394" spans="1:13" ht="15.75" x14ac:dyDescent="0.25">
      <c r="A394" s="59"/>
      <c r="B394" s="125" t="s">
        <v>485</v>
      </c>
      <c r="C394" s="78" t="s">
        <v>656</v>
      </c>
      <c r="D394" s="79" t="s">
        <v>657</v>
      </c>
      <c r="E394" s="80">
        <v>59.35</v>
      </c>
      <c r="F394" s="81">
        <f t="shared" si="52"/>
        <v>0</v>
      </c>
      <c r="G394" s="65">
        <f t="shared" si="51"/>
        <v>0</v>
      </c>
      <c r="H394" s="82">
        <v>5</v>
      </c>
      <c r="I394" s="82">
        <v>15</v>
      </c>
      <c r="J394" s="83"/>
      <c r="K394" s="100">
        <f t="shared" si="53"/>
        <v>0</v>
      </c>
    </row>
    <row r="395" spans="1:13" ht="15.75" x14ac:dyDescent="0.25">
      <c r="A395" s="59"/>
      <c r="B395" s="59"/>
      <c r="C395" s="69" t="s">
        <v>15</v>
      </c>
      <c r="D395" s="70"/>
      <c r="E395" s="71" t="s">
        <v>15</v>
      </c>
      <c r="F395" s="72">
        <f t="shared" si="52"/>
        <v>0</v>
      </c>
      <c r="G395" s="73">
        <f t="shared" si="51"/>
        <v>0</v>
      </c>
      <c r="H395" s="74" t="s">
        <v>15</v>
      </c>
      <c r="I395" s="74" t="s">
        <v>15</v>
      </c>
      <c r="J395" s="75"/>
      <c r="K395" s="84"/>
    </row>
    <row r="396" spans="1:13" ht="15.75" x14ac:dyDescent="0.25">
      <c r="A396" s="59"/>
      <c r="B396" s="125" t="s">
        <v>485</v>
      </c>
      <c r="C396" s="94" t="s">
        <v>658</v>
      </c>
      <c r="D396" s="95" t="s">
        <v>659</v>
      </c>
      <c r="E396" s="96">
        <v>68</v>
      </c>
      <c r="F396" s="97">
        <f t="shared" si="52"/>
        <v>0</v>
      </c>
      <c r="G396" s="65">
        <f t="shared" si="51"/>
        <v>0</v>
      </c>
      <c r="H396" s="98">
        <v>2</v>
      </c>
      <c r="I396" s="98">
        <v>10</v>
      </c>
      <c r="J396" s="99"/>
      <c r="K396" s="68">
        <f t="shared" si="53"/>
        <v>0</v>
      </c>
    </row>
    <row r="397" spans="1:13" ht="15.75" x14ac:dyDescent="0.25">
      <c r="A397" s="59"/>
      <c r="B397" s="125" t="s">
        <v>485</v>
      </c>
      <c r="C397" s="78" t="s">
        <v>660</v>
      </c>
      <c r="D397" s="79" t="s">
        <v>661</v>
      </c>
      <c r="E397" s="80">
        <v>68</v>
      </c>
      <c r="F397" s="81">
        <f t="shared" si="52"/>
        <v>0</v>
      </c>
      <c r="G397" s="65">
        <f t="shared" si="51"/>
        <v>0</v>
      </c>
      <c r="H397" s="82">
        <v>2</v>
      </c>
      <c r="I397" s="82">
        <v>10</v>
      </c>
      <c r="J397" s="83"/>
      <c r="K397" s="100">
        <f t="shared" si="53"/>
        <v>0</v>
      </c>
    </row>
    <row r="398" spans="1:13" ht="15.75" x14ac:dyDescent="0.25">
      <c r="A398" s="59"/>
      <c r="B398" s="59"/>
      <c r="C398" s="69" t="s">
        <v>15</v>
      </c>
      <c r="D398" s="70"/>
      <c r="E398" s="71" t="s">
        <v>15</v>
      </c>
      <c r="F398" s="72">
        <f t="shared" si="52"/>
        <v>0</v>
      </c>
      <c r="G398" s="73">
        <f t="shared" si="51"/>
        <v>0</v>
      </c>
      <c r="H398" s="74" t="s">
        <v>15</v>
      </c>
      <c r="I398" s="74" t="s">
        <v>15</v>
      </c>
      <c r="J398" s="75"/>
      <c r="K398" s="84"/>
    </row>
    <row r="399" spans="1:13" ht="15.75" x14ac:dyDescent="0.25">
      <c r="A399" s="59"/>
      <c r="B399" s="125" t="s">
        <v>485</v>
      </c>
      <c r="C399" s="94" t="s">
        <v>662</v>
      </c>
      <c r="D399" s="95" t="s">
        <v>663</v>
      </c>
      <c r="E399" s="96">
        <v>97.09</v>
      </c>
      <c r="F399" s="97">
        <f t="shared" si="52"/>
        <v>0</v>
      </c>
      <c r="G399" s="65">
        <f t="shared" si="51"/>
        <v>0</v>
      </c>
      <c r="H399" s="98">
        <v>1</v>
      </c>
      <c r="I399" s="98">
        <v>8</v>
      </c>
      <c r="J399" s="99"/>
      <c r="K399" s="68">
        <f t="shared" si="53"/>
        <v>0</v>
      </c>
    </row>
    <row r="400" spans="1:13" ht="15.75" x14ac:dyDescent="0.25">
      <c r="A400" s="59"/>
      <c r="B400" s="125" t="s">
        <v>485</v>
      </c>
      <c r="C400" s="61" t="s">
        <v>664</v>
      </c>
      <c r="D400" s="62" t="s">
        <v>665</v>
      </c>
      <c r="E400" s="63">
        <v>114.89</v>
      </c>
      <c r="F400" s="64">
        <f t="shared" si="52"/>
        <v>0</v>
      </c>
      <c r="G400" s="65">
        <f t="shared" si="51"/>
        <v>0</v>
      </c>
      <c r="H400" s="66">
        <v>1</v>
      </c>
      <c r="I400" s="66">
        <v>8</v>
      </c>
      <c r="J400" s="67"/>
      <c r="K400" s="68">
        <f t="shared" si="53"/>
        <v>0</v>
      </c>
    </row>
    <row r="401" spans="1:13" ht="15.75" x14ac:dyDescent="0.25">
      <c r="A401" s="59"/>
      <c r="B401" s="125" t="s">
        <v>485</v>
      </c>
      <c r="C401" s="78" t="s">
        <v>666</v>
      </c>
      <c r="D401" s="79" t="s">
        <v>667</v>
      </c>
      <c r="E401" s="80">
        <v>112.08</v>
      </c>
      <c r="F401" s="81">
        <f t="shared" si="52"/>
        <v>0</v>
      </c>
      <c r="G401" s="65">
        <f t="shared" si="51"/>
        <v>0</v>
      </c>
      <c r="H401" s="82">
        <v>1</v>
      </c>
      <c r="I401" s="82">
        <v>8</v>
      </c>
      <c r="J401" s="83"/>
      <c r="K401" s="100">
        <f t="shared" si="53"/>
        <v>0</v>
      </c>
    </row>
    <row r="402" spans="1:13" ht="15.75" x14ac:dyDescent="0.25">
      <c r="A402" s="59"/>
      <c r="B402" s="59"/>
      <c r="C402" s="69" t="s">
        <v>15</v>
      </c>
      <c r="D402" s="70"/>
      <c r="E402" s="71" t="s">
        <v>15</v>
      </c>
      <c r="F402" s="72">
        <f t="shared" si="52"/>
        <v>0</v>
      </c>
      <c r="G402" s="73">
        <f t="shared" si="51"/>
        <v>0</v>
      </c>
      <c r="H402" s="74" t="s">
        <v>15</v>
      </c>
      <c r="I402" s="74" t="s">
        <v>15</v>
      </c>
      <c r="J402" s="75"/>
      <c r="K402" s="84"/>
    </row>
    <row r="403" spans="1:13" ht="15.75" x14ac:dyDescent="0.25">
      <c r="A403" s="59"/>
      <c r="B403" s="125" t="s">
        <v>485</v>
      </c>
      <c r="C403" s="94" t="s">
        <v>668</v>
      </c>
      <c r="D403" s="95" t="s">
        <v>669</v>
      </c>
      <c r="E403" s="96">
        <v>146.69999999999999</v>
      </c>
      <c r="F403" s="97">
        <f t="shared" si="52"/>
        <v>0</v>
      </c>
      <c r="G403" s="65">
        <f t="shared" si="51"/>
        <v>0</v>
      </c>
      <c r="H403" s="98">
        <v>1</v>
      </c>
      <c r="I403" s="98">
        <v>6</v>
      </c>
      <c r="J403" s="99"/>
      <c r="K403" s="68">
        <f t="shared" si="53"/>
        <v>0</v>
      </c>
    </row>
    <row r="404" spans="1:13" ht="15.75" x14ac:dyDescent="0.25">
      <c r="A404" s="59"/>
      <c r="B404" s="125" t="s">
        <v>485</v>
      </c>
      <c r="C404" s="61" t="s">
        <v>670</v>
      </c>
      <c r="D404" s="62" t="s">
        <v>671</v>
      </c>
      <c r="E404" s="63">
        <v>138.55000000000001</v>
      </c>
      <c r="F404" s="64">
        <f t="shared" si="52"/>
        <v>0</v>
      </c>
      <c r="G404" s="65">
        <f t="shared" si="51"/>
        <v>0</v>
      </c>
      <c r="H404" s="66">
        <v>1</v>
      </c>
      <c r="I404" s="66">
        <v>6</v>
      </c>
      <c r="J404" s="67"/>
      <c r="K404" s="68">
        <f t="shared" si="53"/>
        <v>0</v>
      </c>
    </row>
    <row r="405" spans="1:13" ht="15.75" x14ac:dyDescent="0.25">
      <c r="A405" s="59"/>
      <c r="B405" s="125" t="s">
        <v>485</v>
      </c>
      <c r="C405" s="61" t="s">
        <v>672</v>
      </c>
      <c r="D405" s="62" t="s">
        <v>673</v>
      </c>
      <c r="E405" s="63">
        <v>142.31</v>
      </c>
      <c r="F405" s="64">
        <f t="shared" si="52"/>
        <v>0</v>
      </c>
      <c r="G405" s="65">
        <f t="shared" si="51"/>
        <v>0</v>
      </c>
      <c r="H405" s="66">
        <v>1</v>
      </c>
      <c r="I405" s="66">
        <v>6</v>
      </c>
      <c r="J405" s="67"/>
      <c r="K405" s="68">
        <f t="shared" si="53"/>
        <v>0</v>
      </c>
    </row>
    <row r="406" spans="1:13" ht="15.75" x14ac:dyDescent="0.25">
      <c r="A406" s="59"/>
      <c r="B406" s="125" t="s">
        <v>485</v>
      </c>
      <c r="C406" s="78" t="s">
        <v>674</v>
      </c>
      <c r="D406" s="79" t="s">
        <v>675</v>
      </c>
      <c r="E406" s="80">
        <v>146.85</v>
      </c>
      <c r="F406" s="81">
        <f t="shared" si="52"/>
        <v>0</v>
      </c>
      <c r="G406" s="65">
        <f t="shared" si="51"/>
        <v>0</v>
      </c>
      <c r="H406" s="82">
        <v>1</v>
      </c>
      <c r="I406" s="82">
        <v>8</v>
      </c>
      <c r="J406" s="83"/>
      <c r="K406" s="100">
        <f t="shared" si="53"/>
        <v>0</v>
      </c>
    </row>
    <row r="407" spans="1:13" ht="15.75" x14ac:dyDescent="0.25">
      <c r="A407" s="59"/>
      <c r="B407" s="59"/>
      <c r="C407" s="69" t="s">
        <v>15</v>
      </c>
      <c r="D407" s="70"/>
      <c r="E407" s="71" t="s">
        <v>15</v>
      </c>
      <c r="F407" s="72">
        <f t="shared" si="52"/>
        <v>0</v>
      </c>
      <c r="G407" s="73">
        <f t="shared" si="51"/>
        <v>0</v>
      </c>
      <c r="H407" s="74" t="s">
        <v>15</v>
      </c>
      <c r="I407" s="74" t="s">
        <v>15</v>
      </c>
      <c r="J407" s="75"/>
      <c r="K407" s="84"/>
    </row>
    <row r="408" spans="1:13" ht="15.75" x14ac:dyDescent="0.25">
      <c r="A408" s="59"/>
      <c r="B408" s="125" t="s">
        <v>485</v>
      </c>
      <c r="C408" s="94" t="s">
        <v>676</v>
      </c>
      <c r="D408" s="95" t="s">
        <v>677</v>
      </c>
      <c r="E408" s="96">
        <v>221.24</v>
      </c>
      <c r="F408" s="97">
        <f t="shared" si="52"/>
        <v>0</v>
      </c>
      <c r="G408" s="65">
        <f t="shared" si="51"/>
        <v>0</v>
      </c>
      <c r="H408" s="98">
        <v>1</v>
      </c>
      <c r="I408" s="98">
        <v>2</v>
      </c>
      <c r="J408" s="99"/>
      <c r="K408" s="68">
        <f t="shared" si="53"/>
        <v>0</v>
      </c>
    </row>
    <row r="409" spans="1:13" ht="15.75" x14ac:dyDescent="0.25">
      <c r="A409" s="59"/>
      <c r="B409" s="125" t="s">
        <v>485</v>
      </c>
      <c r="C409" s="61" t="s">
        <v>678</v>
      </c>
      <c r="D409" s="62" t="s">
        <v>679</v>
      </c>
      <c r="E409" s="63">
        <v>213.09</v>
      </c>
      <c r="F409" s="64">
        <f t="shared" si="52"/>
        <v>0</v>
      </c>
      <c r="G409" s="65">
        <f t="shared" si="51"/>
        <v>0</v>
      </c>
      <c r="H409" s="66">
        <v>1</v>
      </c>
      <c r="I409" s="66">
        <v>2</v>
      </c>
      <c r="J409" s="67"/>
      <c r="K409" s="68">
        <f t="shared" si="53"/>
        <v>0</v>
      </c>
    </row>
    <row r="410" spans="1:13" ht="15.75" x14ac:dyDescent="0.25">
      <c r="A410" s="59"/>
      <c r="B410" s="125" t="s">
        <v>485</v>
      </c>
      <c r="C410" s="61" t="s">
        <v>680</v>
      </c>
      <c r="D410" s="62" t="s">
        <v>681</v>
      </c>
      <c r="E410" s="63">
        <v>203.39</v>
      </c>
      <c r="F410" s="64">
        <f t="shared" si="52"/>
        <v>0</v>
      </c>
      <c r="G410" s="65">
        <f t="shared" si="51"/>
        <v>0</v>
      </c>
      <c r="H410" s="66">
        <v>1</v>
      </c>
      <c r="I410" s="66">
        <v>2</v>
      </c>
      <c r="J410" s="67"/>
      <c r="K410" s="68">
        <f t="shared" si="53"/>
        <v>0</v>
      </c>
    </row>
    <row r="411" spans="1:13" ht="15.75" x14ac:dyDescent="0.25">
      <c r="A411" s="59"/>
      <c r="B411" s="125" t="s">
        <v>485</v>
      </c>
      <c r="C411" s="61" t="s">
        <v>682</v>
      </c>
      <c r="D411" s="62" t="s">
        <v>683</v>
      </c>
      <c r="E411" s="63">
        <v>228.84</v>
      </c>
      <c r="F411" s="64">
        <f t="shared" si="52"/>
        <v>0</v>
      </c>
      <c r="G411" s="65">
        <f t="shared" si="51"/>
        <v>0</v>
      </c>
      <c r="H411" s="66">
        <v>1</v>
      </c>
      <c r="I411" s="66">
        <v>2</v>
      </c>
      <c r="J411" s="67"/>
      <c r="K411" s="68">
        <f t="shared" si="53"/>
        <v>0</v>
      </c>
    </row>
    <row r="412" spans="1:13" ht="15.75" x14ac:dyDescent="0.25">
      <c r="A412" s="59"/>
      <c r="B412" s="125" t="s">
        <v>485</v>
      </c>
      <c r="C412" s="61" t="s">
        <v>684</v>
      </c>
      <c r="D412" s="62" t="s">
        <v>685</v>
      </c>
      <c r="E412" s="63">
        <v>233.28</v>
      </c>
      <c r="F412" s="64">
        <f t="shared" si="52"/>
        <v>0</v>
      </c>
      <c r="G412" s="65">
        <f t="shared" si="51"/>
        <v>0</v>
      </c>
      <c r="H412" s="66">
        <v>1</v>
      </c>
      <c r="I412" s="66">
        <v>2</v>
      </c>
      <c r="J412" s="67"/>
      <c r="K412" s="68">
        <f t="shared" si="53"/>
        <v>0</v>
      </c>
    </row>
    <row r="413" spans="1:13" ht="15.75" x14ac:dyDescent="0.25">
      <c r="A413" s="49"/>
      <c r="B413" s="50"/>
      <c r="C413" s="51" t="s">
        <v>15</v>
      </c>
      <c r="D413" s="52" t="s">
        <v>312</v>
      </c>
      <c r="E413" s="53" t="s">
        <v>15</v>
      </c>
      <c r="F413" s="54">
        <f t="shared" si="52"/>
        <v>0</v>
      </c>
      <c r="G413" s="55">
        <f t="shared" si="51"/>
        <v>0</v>
      </c>
      <c r="H413" s="56" t="s">
        <v>15</v>
      </c>
      <c r="I413" s="56" t="s">
        <v>15</v>
      </c>
      <c r="J413" s="57"/>
      <c r="K413" s="58"/>
      <c r="L413" s="12"/>
      <c r="M413" s="13"/>
    </row>
    <row r="414" spans="1:13" ht="15.75" x14ac:dyDescent="0.25">
      <c r="A414" s="59"/>
      <c r="B414" s="125" t="s">
        <v>485</v>
      </c>
      <c r="C414" s="61" t="s">
        <v>686</v>
      </c>
      <c r="D414" s="62" t="s">
        <v>687</v>
      </c>
      <c r="E414" s="63">
        <v>31.77</v>
      </c>
      <c r="F414" s="64">
        <f t="shared" si="52"/>
        <v>0</v>
      </c>
      <c r="G414" s="65">
        <f t="shared" si="51"/>
        <v>0</v>
      </c>
      <c r="H414" s="66">
        <v>5</v>
      </c>
      <c r="I414" s="66">
        <v>30</v>
      </c>
      <c r="J414" s="67"/>
      <c r="K414" s="68">
        <f t="shared" ref="K414:K419" si="54">IFERROR(J414*G414,0)</f>
        <v>0</v>
      </c>
    </row>
    <row r="415" spans="1:13" ht="15.75" x14ac:dyDescent="0.25">
      <c r="A415" s="59"/>
      <c r="B415" s="125" t="s">
        <v>485</v>
      </c>
      <c r="C415" s="61" t="s">
        <v>688</v>
      </c>
      <c r="D415" s="62" t="s">
        <v>689</v>
      </c>
      <c r="E415" s="63">
        <v>33.26</v>
      </c>
      <c r="F415" s="64">
        <f t="shared" si="52"/>
        <v>0</v>
      </c>
      <c r="G415" s="65">
        <f t="shared" si="51"/>
        <v>0</v>
      </c>
      <c r="H415" s="66">
        <v>5</v>
      </c>
      <c r="I415" s="66">
        <v>30</v>
      </c>
      <c r="J415" s="67"/>
      <c r="K415" s="68">
        <f t="shared" si="54"/>
        <v>0</v>
      </c>
    </row>
    <row r="416" spans="1:13" ht="15.75" x14ac:dyDescent="0.25">
      <c r="A416" s="59"/>
      <c r="B416" s="125" t="s">
        <v>485</v>
      </c>
      <c r="C416" s="61" t="s">
        <v>690</v>
      </c>
      <c r="D416" s="62" t="s">
        <v>691</v>
      </c>
      <c r="E416" s="63">
        <v>37.69</v>
      </c>
      <c r="F416" s="64">
        <f t="shared" si="52"/>
        <v>0</v>
      </c>
      <c r="G416" s="65">
        <f t="shared" si="51"/>
        <v>0</v>
      </c>
      <c r="H416" s="66">
        <v>2</v>
      </c>
      <c r="I416" s="66">
        <v>20</v>
      </c>
      <c r="J416" s="67"/>
      <c r="K416" s="68">
        <f t="shared" si="54"/>
        <v>0</v>
      </c>
    </row>
    <row r="417" spans="1:13" ht="15.75" x14ac:dyDescent="0.25">
      <c r="A417" s="59"/>
      <c r="B417" s="125" t="s">
        <v>485</v>
      </c>
      <c r="C417" s="61" t="s">
        <v>692</v>
      </c>
      <c r="D417" s="62" t="s">
        <v>693</v>
      </c>
      <c r="E417" s="63">
        <v>64.19</v>
      </c>
      <c r="F417" s="64">
        <f t="shared" si="52"/>
        <v>0</v>
      </c>
      <c r="G417" s="65">
        <f t="shared" si="51"/>
        <v>0</v>
      </c>
      <c r="H417" s="66">
        <v>1</v>
      </c>
      <c r="I417" s="66">
        <v>10</v>
      </c>
      <c r="J417" s="67"/>
      <c r="K417" s="68">
        <f t="shared" si="54"/>
        <v>0</v>
      </c>
    </row>
    <row r="418" spans="1:13" ht="15.75" x14ac:dyDescent="0.25">
      <c r="A418" s="59"/>
      <c r="B418" s="125" t="s">
        <v>485</v>
      </c>
      <c r="C418" s="61" t="s">
        <v>694</v>
      </c>
      <c r="D418" s="62" t="s">
        <v>695</v>
      </c>
      <c r="E418" s="63">
        <v>81.760000000000005</v>
      </c>
      <c r="F418" s="64">
        <f t="shared" si="52"/>
        <v>0</v>
      </c>
      <c r="G418" s="65">
        <f t="shared" si="51"/>
        <v>0</v>
      </c>
      <c r="H418" s="66">
        <v>1</v>
      </c>
      <c r="I418" s="66">
        <v>10</v>
      </c>
      <c r="J418" s="67"/>
      <c r="K418" s="68">
        <f t="shared" si="54"/>
        <v>0</v>
      </c>
    </row>
    <row r="419" spans="1:13" ht="15.75" x14ac:dyDescent="0.25">
      <c r="A419" s="59"/>
      <c r="B419" s="125" t="s">
        <v>485</v>
      </c>
      <c r="C419" s="61" t="s">
        <v>696</v>
      </c>
      <c r="D419" s="62" t="s">
        <v>697</v>
      </c>
      <c r="E419" s="63">
        <v>100.83</v>
      </c>
      <c r="F419" s="64">
        <f t="shared" si="52"/>
        <v>0</v>
      </c>
      <c r="G419" s="65">
        <f t="shared" si="51"/>
        <v>0</v>
      </c>
      <c r="H419" s="66">
        <v>1</v>
      </c>
      <c r="I419" s="66">
        <v>10</v>
      </c>
      <c r="J419" s="67"/>
      <c r="K419" s="68">
        <f t="shared" si="54"/>
        <v>0</v>
      </c>
    </row>
    <row r="420" spans="1:13" ht="15.75" x14ac:dyDescent="0.25">
      <c r="A420" s="49"/>
      <c r="B420" s="50"/>
      <c r="C420" s="51" t="s">
        <v>15</v>
      </c>
      <c r="D420" s="52" t="s">
        <v>331</v>
      </c>
      <c r="E420" s="53" t="s">
        <v>15</v>
      </c>
      <c r="F420" s="54">
        <f t="shared" si="52"/>
        <v>0</v>
      </c>
      <c r="G420" s="55">
        <f t="shared" si="51"/>
        <v>0</v>
      </c>
      <c r="H420" s="56" t="s">
        <v>15</v>
      </c>
      <c r="I420" s="56" t="s">
        <v>15</v>
      </c>
      <c r="J420" s="57"/>
      <c r="K420" s="58"/>
      <c r="L420" s="12"/>
      <c r="M420" s="13"/>
    </row>
    <row r="421" spans="1:13" ht="15.75" x14ac:dyDescent="0.25">
      <c r="A421" s="59"/>
      <c r="B421" s="125" t="s">
        <v>485</v>
      </c>
      <c r="C421" s="61" t="s">
        <v>698</v>
      </c>
      <c r="D421" s="62" t="s">
        <v>699</v>
      </c>
      <c r="E421" s="63">
        <v>152.12</v>
      </c>
      <c r="F421" s="64">
        <f t="shared" si="52"/>
        <v>0</v>
      </c>
      <c r="G421" s="65">
        <f t="shared" si="51"/>
        <v>0</v>
      </c>
      <c r="H421" s="66">
        <v>2</v>
      </c>
      <c r="I421" s="66">
        <v>20</v>
      </c>
      <c r="J421" s="67"/>
      <c r="K421" s="68">
        <f t="shared" ref="K421:K426" si="55">IFERROR(J421*G421,0)</f>
        <v>0</v>
      </c>
    </row>
    <row r="422" spans="1:13" ht="15.75" x14ac:dyDescent="0.25">
      <c r="A422" s="59"/>
      <c r="B422" s="125" t="s">
        <v>485</v>
      </c>
      <c r="C422" s="61" t="s">
        <v>700</v>
      </c>
      <c r="D422" s="62" t="s">
        <v>701</v>
      </c>
      <c r="E422" s="63">
        <v>146.82</v>
      </c>
      <c r="F422" s="64">
        <f t="shared" si="52"/>
        <v>0</v>
      </c>
      <c r="G422" s="65">
        <f t="shared" si="51"/>
        <v>0</v>
      </c>
      <c r="H422" s="66">
        <v>2</v>
      </c>
      <c r="I422" s="66">
        <v>20</v>
      </c>
      <c r="J422" s="67"/>
      <c r="K422" s="68">
        <f t="shared" si="55"/>
        <v>0</v>
      </c>
    </row>
    <row r="423" spans="1:13" ht="15.75" x14ac:dyDescent="0.25">
      <c r="A423" s="59"/>
      <c r="B423" s="125" t="s">
        <v>485</v>
      </c>
      <c r="C423" s="61" t="s">
        <v>702</v>
      </c>
      <c r="D423" s="62" t="s">
        <v>703</v>
      </c>
      <c r="E423" s="63">
        <v>180.13</v>
      </c>
      <c r="F423" s="64">
        <f t="shared" si="52"/>
        <v>0</v>
      </c>
      <c r="G423" s="65">
        <f t="shared" si="51"/>
        <v>0</v>
      </c>
      <c r="H423" s="66">
        <v>2</v>
      </c>
      <c r="I423" s="66">
        <v>10</v>
      </c>
      <c r="J423" s="67"/>
      <c r="K423" s="68">
        <f t="shared" si="55"/>
        <v>0</v>
      </c>
    </row>
    <row r="424" spans="1:13" ht="15.75" x14ac:dyDescent="0.25">
      <c r="A424" s="59"/>
      <c r="B424" s="125" t="s">
        <v>485</v>
      </c>
      <c r="C424" s="61" t="s">
        <v>704</v>
      </c>
      <c r="D424" s="62" t="s">
        <v>705</v>
      </c>
      <c r="E424" s="63">
        <v>230.89</v>
      </c>
      <c r="F424" s="64">
        <f t="shared" si="52"/>
        <v>0</v>
      </c>
      <c r="G424" s="65">
        <f t="shared" si="51"/>
        <v>0</v>
      </c>
      <c r="H424" s="66">
        <v>1</v>
      </c>
      <c r="I424" s="66">
        <v>6</v>
      </c>
      <c r="J424" s="67"/>
      <c r="K424" s="68">
        <f t="shared" si="55"/>
        <v>0</v>
      </c>
    </row>
    <row r="425" spans="1:13" ht="15.75" x14ac:dyDescent="0.25">
      <c r="A425" s="59"/>
      <c r="B425" s="125" t="s">
        <v>485</v>
      </c>
      <c r="C425" s="61" t="s">
        <v>706</v>
      </c>
      <c r="D425" s="62" t="s">
        <v>707</v>
      </c>
      <c r="E425" s="63">
        <v>265.83999999999997</v>
      </c>
      <c r="F425" s="64">
        <f t="shared" si="52"/>
        <v>0</v>
      </c>
      <c r="G425" s="65">
        <f t="shared" si="51"/>
        <v>0</v>
      </c>
      <c r="H425" s="66">
        <v>1</v>
      </c>
      <c r="I425" s="66">
        <v>5</v>
      </c>
      <c r="J425" s="67"/>
      <c r="K425" s="68">
        <f t="shared" si="55"/>
        <v>0</v>
      </c>
    </row>
    <row r="426" spans="1:13" ht="15.75" x14ac:dyDescent="0.25">
      <c r="A426" s="59"/>
      <c r="B426" s="125" t="s">
        <v>485</v>
      </c>
      <c r="C426" s="78" t="s">
        <v>708</v>
      </c>
      <c r="D426" s="79" t="s">
        <v>709</v>
      </c>
      <c r="E426" s="80">
        <v>334.71</v>
      </c>
      <c r="F426" s="81">
        <f t="shared" si="52"/>
        <v>0</v>
      </c>
      <c r="G426" s="65">
        <f t="shared" si="51"/>
        <v>0</v>
      </c>
      <c r="H426" s="82">
        <v>1</v>
      </c>
      <c r="I426" s="82">
        <v>3</v>
      </c>
      <c r="J426" s="83"/>
      <c r="K426" s="68">
        <f t="shared" si="55"/>
        <v>0</v>
      </c>
    </row>
    <row r="427" spans="1:13" ht="15.75" x14ac:dyDescent="0.25">
      <c r="A427" s="49"/>
      <c r="B427" s="50"/>
      <c r="C427" s="51" t="s">
        <v>15</v>
      </c>
      <c r="D427" s="52" t="s">
        <v>344</v>
      </c>
      <c r="E427" s="53" t="s">
        <v>15</v>
      </c>
      <c r="F427" s="54">
        <f t="shared" si="52"/>
        <v>0</v>
      </c>
      <c r="G427" s="55">
        <f t="shared" si="51"/>
        <v>0</v>
      </c>
      <c r="H427" s="56" t="s">
        <v>15</v>
      </c>
      <c r="I427" s="56" t="s">
        <v>15</v>
      </c>
      <c r="J427" s="57"/>
      <c r="K427" s="58"/>
      <c r="L427" s="12"/>
      <c r="M427" s="13"/>
    </row>
    <row r="428" spans="1:13" ht="15.75" x14ac:dyDescent="0.25">
      <c r="A428" s="59"/>
      <c r="B428" s="125" t="s">
        <v>485</v>
      </c>
      <c r="C428" s="61" t="s">
        <v>710</v>
      </c>
      <c r="D428" s="62" t="s">
        <v>711</v>
      </c>
      <c r="E428" s="63">
        <v>138.22</v>
      </c>
      <c r="F428" s="64">
        <f t="shared" si="52"/>
        <v>0</v>
      </c>
      <c r="G428" s="65">
        <f t="shared" si="51"/>
        <v>0</v>
      </c>
      <c r="H428" s="66">
        <v>2</v>
      </c>
      <c r="I428" s="66">
        <v>20</v>
      </c>
      <c r="J428" s="67"/>
      <c r="K428" s="68">
        <f t="shared" ref="K428:K433" si="56">IFERROR(J428*G428,0)</f>
        <v>0</v>
      </c>
    </row>
    <row r="429" spans="1:13" ht="15.75" x14ac:dyDescent="0.25">
      <c r="A429" s="59"/>
      <c r="B429" s="125" t="s">
        <v>485</v>
      </c>
      <c r="C429" s="61" t="s">
        <v>712</v>
      </c>
      <c r="D429" s="62" t="s">
        <v>713</v>
      </c>
      <c r="E429" s="63">
        <v>135.9</v>
      </c>
      <c r="F429" s="64">
        <f t="shared" si="52"/>
        <v>0</v>
      </c>
      <c r="G429" s="65">
        <f t="shared" si="51"/>
        <v>0</v>
      </c>
      <c r="H429" s="66">
        <v>2</v>
      </c>
      <c r="I429" s="66">
        <v>20</v>
      </c>
      <c r="J429" s="67"/>
      <c r="K429" s="68">
        <f t="shared" si="56"/>
        <v>0</v>
      </c>
    </row>
    <row r="430" spans="1:13" ht="15.75" x14ac:dyDescent="0.25">
      <c r="A430" s="59"/>
      <c r="B430" s="125" t="s">
        <v>485</v>
      </c>
      <c r="C430" s="61" t="s">
        <v>714</v>
      </c>
      <c r="D430" s="62" t="s">
        <v>715</v>
      </c>
      <c r="E430" s="63">
        <v>166.77</v>
      </c>
      <c r="F430" s="64">
        <f t="shared" si="52"/>
        <v>0</v>
      </c>
      <c r="G430" s="65">
        <f t="shared" si="51"/>
        <v>0</v>
      </c>
      <c r="H430" s="66">
        <v>2</v>
      </c>
      <c r="I430" s="66">
        <v>10</v>
      </c>
      <c r="J430" s="67"/>
      <c r="K430" s="68">
        <f t="shared" si="56"/>
        <v>0</v>
      </c>
    </row>
    <row r="431" spans="1:13" ht="15.75" x14ac:dyDescent="0.25">
      <c r="A431" s="59"/>
      <c r="B431" s="125" t="s">
        <v>485</v>
      </c>
      <c r="C431" s="61" t="s">
        <v>716</v>
      </c>
      <c r="D431" s="62" t="s">
        <v>717</v>
      </c>
      <c r="E431" s="63">
        <v>209.81</v>
      </c>
      <c r="F431" s="64">
        <f t="shared" si="52"/>
        <v>0</v>
      </c>
      <c r="G431" s="65">
        <f t="shared" si="51"/>
        <v>0</v>
      </c>
      <c r="H431" s="66">
        <v>1</v>
      </c>
      <c r="I431" s="66">
        <v>6</v>
      </c>
      <c r="J431" s="67"/>
      <c r="K431" s="68">
        <f t="shared" si="56"/>
        <v>0</v>
      </c>
    </row>
    <row r="432" spans="1:13" ht="15.75" x14ac:dyDescent="0.25">
      <c r="A432" s="59"/>
      <c r="B432" s="125" t="s">
        <v>485</v>
      </c>
      <c r="C432" s="61" t="s">
        <v>718</v>
      </c>
      <c r="D432" s="62" t="s">
        <v>719</v>
      </c>
      <c r="E432" s="63">
        <v>241.56</v>
      </c>
      <c r="F432" s="64">
        <f t="shared" si="52"/>
        <v>0</v>
      </c>
      <c r="G432" s="65">
        <f t="shared" si="51"/>
        <v>0</v>
      </c>
      <c r="H432" s="66">
        <v>1</v>
      </c>
      <c r="I432" s="66">
        <v>5</v>
      </c>
      <c r="J432" s="67"/>
      <c r="K432" s="68">
        <f t="shared" si="56"/>
        <v>0</v>
      </c>
    </row>
    <row r="433" spans="1:13" ht="15.75" x14ac:dyDescent="0.25">
      <c r="A433" s="59"/>
      <c r="B433" s="127" t="s">
        <v>485</v>
      </c>
      <c r="C433" s="78" t="s">
        <v>720</v>
      </c>
      <c r="D433" s="79" t="s">
        <v>721</v>
      </c>
      <c r="E433" s="80">
        <v>309.88</v>
      </c>
      <c r="F433" s="81">
        <f t="shared" si="52"/>
        <v>0</v>
      </c>
      <c r="G433" s="128">
        <f t="shared" si="51"/>
        <v>0</v>
      </c>
      <c r="H433" s="82">
        <v>1</v>
      </c>
      <c r="I433" s="82">
        <v>3</v>
      </c>
      <c r="J433" s="83"/>
      <c r="K433" s="100">
        <f t="shared" si="56"/>
        <v>0</v>
      </c>
    </row>
    <row r="434" spans="1:13" ht="15.75" x14ac:dyDescent="0.25">
      <c r="A434" s="49"/>
      <c r="B434" s="50"/>
      <c r="C434" s="51" t="s">
        <v>15</v>
      </c>
      <c r="D434" s="52" t="s">
        <v>357</v>
      </c>
      <c r="E434" s="53" t="s">
        <v>15</v>
      </c>
      <c r="F434" s="54">
        <f t="shared" si="52"/>
        <v>0</v>
      </c>
      <c r="G434" s="55">
        <f t="shared" si="51"/>
        <v>0</v>
      </c>
      <c r="H434" s="56" t="s">
        <v>15</v>
      </c>
      <c r="I434" s="56" t="s">
        <v>15</v>
      </c>
      <c r="J434" s="57"/>
      <c r="K434" s="58"/>
      <c r="L434" s="12"/>
      <c r="M434" s="13"/>
    </row>
    <row r="435" spans="1:13" ht="15.75" x14ac:dyDescent="0.25">
      <c r="A435" s="59"/>
      <c r="B435" s="125" t="s">
        <v>485</v>
      </c>
      <c r="C435" s="78" t="s">
        <v>722</v>
      </c>
      <c r="D435" s="79" t="s">
        <v>723</v>
      </c>
      <c r="E435" s="80">
        <v>32.67</v>
      </c>
      <c r="F435" s="81">
        <f t="shared" si="52"/>
        <v>0</v>
      </c>
      <c r="G435" s="65">
        <f t="shared" si="51"/>
        <v>0</v>
      </c>
      <c r="H435" s="82">
        <v>2</v>
      </c>
      <c r="I435" s="82">
        <v>20</v>
      </c>
      <c r="J435" s="83"/>
      <c r="K435" s="100">
        <f>IFERROR(J435*G435,0)</f>
        <v>0</v>
      </c>
    </row>
    <row r="436" spans="1:13" ht="15.75" x14ac:dyDescent="0.25">
      <c r="A436" s="59"/>
      <c r="B436" s="59"/>
      <c r="C436" s="69"/>
      <c r="D436" s="70"/>
      <c r="E436" s="71" t="s">
        <v>15</v>
      </c>
      <c r="F436" s="72">
        <f t="shared" si="52"/>
        <v>0</v>
      </c>
      <c r="G436" s="73">
        <f t="shared" si="51"/>
        <v>0</v>
      </c>
      <c r="H436" s="74" t="s">
        <v>15</v>
      </c>
      <c r="I436" s="74" t="s">
        <v>15</v>
      </c>
      <c r="J436" s="75"/>
      <c r="K436" s="84"/>
    </row>
    <row r="437" spans="1:13" ht="15.75" x14ac:dyDescent="0.25">
      <c r="A437" s="59"/>
      <c r="B437" s="125" t="s">
        <v>485</v>
      </c>
      <c r="C437" s="94" t="s">
        <v>724</v>
      </c>
      <c r="D437" s="95" t="s">
        <v>725</v>
      </c>
      <c r="E437" s="96">
        <v>39.31</v>
      </c>
      <c r="F437" s="97">
        <f t="shared" si="52"/>
        <v>0</v>
      </c>
      <c r="G437" s="65">
        <f t="shared" si="51"/>
        <v>0</v>
      </c>
      <c r="H437" s="98">
        <v>2</v>
      </c>
      <c r="I437" s="98">
        <v>20</v>
      </c>
      <c r="J437" s="99"/>
      <c r="K437" s="68">
        <f>IFERROR(J437*G437,0)</f>
        <v>0</v>
      </c>
    </row>
    <row r="438" spans="1:13" ht="15.75" x14ac:dyDescent="0.25">
      <c r="A438" s="59"/>
      <c r="B438" s="125" t="s">
        <v>485</v>
      </c>
      <c r="C438" s="78" t="s">
        <v>726</v>
      </c>
      <c r="D438" s="79" t="s">
        <v>727</v>
      </c>
      <c r="E438" s="80">
        <v>38.71</v>
      </c>
      <c r="F438" s="81">
        <f t="shared" si="52"/>
        <v>0</v>
      </c>
      <c r="G438" s="65">
        <f t="shared" si="51"/>
        <v>0</v>
      </c>
      <c r="H438" s="82">
        <v>2</v>
      </c>
      <c r="I438" s="82">
        <v>20</v>
      </c>
      <c r="J438" s="83"/>
      <c r="K438" s="100">
        <f>IFERROR(J438*G438,0)</f>
        <v>0</v>
      </c>
    </row>
    <row r="439" spans="1:13" ht="15.75" x14ac:dyDescent="0.25">
      <c r="A439" s="59"/>
      <c r="B439" s="59"/>
      <c r="C439" s="69"/>
      <c r="D439" s="70"/>
      <c r="E439" s="71" t="s">
        <v>15</v>
      </c>
      <c r="F439" s="72">
        <f t="shared" si="52"/>
        <v>0</v>
      </c>
      <c r="G439" s="73">
        <f t="shared" si="51"/>
        <v>0</v>
      </c>
      <c r="H439" s="74" t="s">
        <v>15</v>
      </c>
      <c r="I439" s="74" t="s">
        <v>15</v>
      </c>
      <c r="J439" s="75"/>
      <c r="K439" s="84"/>
    </row>
    <row r="440" spans="1:13" ht="15.75" x14ac:dyDescent="0.25">
      <c r="A440" s="59"/>
      <c r="B440" s="125" t="s">
        <v>485</v>
      </c>
      <c r="C440" s="94" t="s">
        <v>728</v>
      </c>
      <c r="D440" s="95" t="s">
        <v>729</v>
      </c>
      <c r="E440" s="96">
        <v>60.17</v>
      </c>
      <c r="F440" s="97">
        <f t="shared" si="52"/>
        <v>0</v>
      </c>
      <c r="G440" s="65">
        <f t="shared" si="51"/>
        <v>0</v>
      </c>
      <c r="H440" s="98">
        <v>1</v>
      </c>
      <c r="I440" s="98">
        <v>10</v>
      </c>
      <c r="J440" s="99"/>
      <c r="K440" s="68">
        <f>IFERROR(J440*G440,0)</f>
        <v>0</v>
      </c>
    </row>
    <row r="441" spans="1:13" ht="15.75" x14ac:dyDescent="0.25">
      <c r="A441" s="59"/>
      <c r="B441" s="125" t="s">
        <v>485</v>
      </c>
      <c r="C441" s="61" t="s">
        <v>730</v>
      </c>
      <c r="D441" s="62" t="s">
        <v>731</v>
      </c>
      <c r="E441" s="63">
        <v>60.17</v>
      </c>
      <c r="F441" s="64">
        <f t="shared" si="52"/>
        <v>0</v>
      </c>
      <c r="G441" s="65">
        <f t="shared" si="51"/>
        <v>0</v>
      </c>
      <c r="H441" s="66">
        <v>0</v>
      </c>
      <c r="I441" s="66">
        <v>0</v>
      </c>
      <c r="J441" s="67"/>
      <c r="K441" s="68">
        <f>IFERROR(J441*G441,0)</f>
        <v>0</v>
      </c>
    </row>
    <row r="442" spans="1:13" ht="15.75" x14ac:dyDescent="0.25">
      <c r="A442" s="59"/>
      <c r="B442" s="59"/>
      <c r="C442" s="69" t="s">
        <v>15</v>
      </c>
      <c r="D442" s="70"/>
      <c r="E442" s="71" t="s">
        <v>15</v>
      </c>
      <c r="F442" s="72">
        <f t="shared" si="52"/>
        <v>0</v>
      </c>
      <c r="G442" s="73">
        <f t="shared" si="51"/>
        <v>0</v>
      </c>
      <c r="H442" s="74" t="s">
        <v>15</v>
      </c>
      <c r="I442" s="74" t="s">
        <v>15</v>
      </c>
      <c r="J442" s="75"/>
      <c r="K442" s="84"/>
    </row>
    <row r="443" spans="1:13" ht="15.75" x14ac:dyDescent="0.25">
      <c r="A443" s="59"/>
      <c r="B443" s="125" t="s">
        <v>485</v>
      </c>
      <c r="C443" s="61" t="s">
        <v>732</v>
      </c>
      <c r="D443" s="62" t="s">
        <v>733</v>
      </c>
      <c r="E443" s="63">
        <v>75.64</v>
      </c>
      <c r="F443" s="64">
        <f t="shared" si="52"/>
        <v>0</v>
      </c>
      <c r="G443" s="65">
        <f t="shared" si="51"/>
        <v>0</v>
      </c>
      <c r="H443" s="66">
        <v>1</v>
      </c>
      <c r="I443" s="66">
        <v>5</v>
      </c>
      <c r="J443" s="67"/>
      <c r="K443" s="68">
        <f>IFERROR(J443*G443,0)</f>
        <v>0</v>
      </c>
    </row>
    <row r="444" spans="1:13" ht="15.75" x14ac:dyDescent="0.25">
      <c r="A444" s="59"/>
      <c r="B444" s="125" t="s">
        <v>485</v>
      </c>
      <c r="C444" s="61" t="s">
        <v>734</v>
      </c>
      <c r="D444" s="62" t="s">
        <v>735</v>
      </c>
      <c r="E444" s="63">
        <v>75.64</v>
      </c>
      <c r="F444" s="64">
        <f t="shared" si="52"/>
        <v>0</v>
      </c>
      <c r="G444" s="65">
        <f t="shared" si="51"/>
        <v>0</v>
      </c>
      <c r="H444" s="66">
        <v>0</v>
      </c>
      <c r="I444" s="66">
        <v>0</v>
      </c>
      <c r="J444" s="67"/>
      <c r="K444" s="68">
        <f>IFERROR(J444*G444,0)</f>
        <v>0</v>
      </c>
    </row>
    <row r="445" spans="1:13" ht="15.75" x14ac:dyDescent="0.25">
      <c r="A445" s="59"/>
      <c r="B445" s="125" t="s">
        <v>485</v>
      </c>
      <c r="C445" s="61" t="s">
        <v>736</v>
      </c>
      <c r="D445" s="62" t="s">
        <v>737</v>
      </c>
      <c r="E445" s="63">
        <v>75.64</v>
      </c>
      <c r="F445" s="64">
        <f t="shared" si="52"/>
        <v>0</v>
      </c>
      <c r="G445" s="65">
        <f t="shared" si="51"/>
        <v>0</v>
      </c>
      <c r="H445" s="66">
        <v>0</v>
      </c>
      <c r="I445" s="66">
        <v>0</v>
      </c>
      <c r="J445" s="67"/>
      <c r="K445" s="68">
        <f>IFERROR(J445*G445,0)</f>
        <v>0</v>
      </c>
    </row>
    <row r="446" spans="1:13" ht="15.75" x14ac:dyDescent="0.25">
      <c r="A446" s="59"/>
      <c r="B446" s="59"/>
      <c r="C446" s="69" t="s">
        <v>15</v>
      </c>
      <c r="D446" s="70"/>
      <c r="E446" s="71" t="s">
        <v>15</v>
      </c>
      <c r="F446" s="72">
        <f t="shared" si="52"/>
        <v>0</v>
      </c>
      <c r="G446" s="73">
        <f t="shared" si="51"/>
        <v>0</v>
      </c>
      <c r="H446" s="74" t="s">
        <v>15</v>
      </c>
      <c r="I446" s="74" t="s">
        <v>15</v>
      </c>
      <c r="J446" s="75"/>
      <c r="K446" s="84"/>
    </row>
    <row r="447" spans="1:13" ht="15.75" x14ac:dyDescent="0.25">
      <c r="A447" s="59"/>
      <c r="B447" s="125" t="s">
        <v>485</v>
      </c>
      <c r="C447" s="94" t="s">
        <v>738</v>
      </c>
      <c r="D447" s="95" t="s">
        <v>739</v>
      </c>
      <c r="E447" s="96">
        <v>100.64</v>
      </c>
      <c r="F447" s="97">
        <f t="shared" si="52"/>
        <v>0</v>
      </c>
      <c r="G447" s="65">
        <f t="shared" ref="G447:G501" si="57">IFERROR(ROUND(E447*F447,2),0)</f>
        <v>0</v>
      </c>
      <c r="H447" s="98">
        <v>1</v>
      </c>
      <c r="I447" s="98">
        <v>5</v>
      </c>
      <c r="J447" s="99"/>
      <c r="K447" s="68">
        <f>IFERROR(J447*G447,0)</f>
        <v>0</v>
      </c>
    </row>
    <row r="448" spans="1:13" ht="15.75" x14ac:dyDescent="0.25">
      <c r="A448" s="59"/>
      <c r="B448" s="125" t="s">
        <v>485</v>
      </c>
      <c r="C448" s="61" t="s">
        <v>740</v>
      </c>
      <c r="D448" s="62" t="s">
        <v>741</v>
      </c>
      <c r="E448" s="63">
        <v>111.81</v>
      </c>
      <c r="F448" s="64">
        <f t="shared" si="52"/>
        <v>0</v>
      </c>
      <c r="G448" s="65">
        <f t="shared" si="57"/>
        <v>0</v>
      </c>
      <c r="H448" s="66">
        <v>1</v>
      </c>
      <c r="I448" s="66">
        <v>5</v>
      </c>
      <c r="J448" s="67"/>
      <c r="K448" s="68">
        <f>IFERROR(J448*G448,0)</f>
        <v>0</v>
      </c>
    </row>
    <row r="449" spans="1:13" ht="15.75" x14ac:dyDescent="0.25">
      <c r="A449" s="59"/>
      <c r="B449" s="125" t="s">
        <v>485</v>
      </c>
      <c r="C449" s="78" t="s">
        <v>742</v>
      </c>
      <c r="D449" s="79" t="s">
        <v>743</v>
      </c>
      <c r="E449" s="80">
        <v>111.81</v>
      </c>
      <c r="F449" s="81">
        <f t="shared" si="52"/>
        <v>0</v>
      </c>
      <c r="G449" s="65">
        <f t="shared" si="57"/>
        <v>0</v>
      </c>
      <c r="H449" s="82">
        <v>0</v>
      </c>
      <c r="I449" s="82">
        <v>0</v>
      </c>
      <c r="J449" s="83"/>
      <c r="K449" s="68">
        <f>IFERROR(J449*G449,0)</f>
        <v>0</v>
      </c>
    </row>
    <row r="450" spans="1:13" ht="15.75" x14ac:dyDescent="0.25">
      <c r="A450" s="49"/>
      <c r="B450" s="50"/>
      <c r="C450" s="51" t="s">
        <v>15</v>
      </c>
      <c r="D450" s="52" t="s">
        <v>404</v>
      </c>
      <c r="E450" s="53" t="s">
        <v>15</v>
      </c>
      <c r="F450" s="54">
        <f t="shared" si="52"/>
        <v>0</v>
      </c>
      <c r="G450" s="55">
        <f t="shared" si="57"/>
        <v>0</v>
      </c>
      <c r="H450" s="56" t="s">
        <v>15</v>
      </c>
      <c r="I450" s="56" t="s">
        <v>15</v>
      </c>
      <c r="J450" s="57"/>
      <c r="K450" s="58"/>
      <c r="L450" s="12"/>
      <c r="M450" s="13"/>
    </row>
    <row r="451" spans="1:13" ht="15.75" x14ac:dyDescent="0.25">
      <c r="A451" s="59"/>
      <c r="B451" s="125" t="s">
        <v>485</v>
      </c>
      <c r="C451" s="78" t="s">
        <v>744</v>
      </c>
      <c r="D451" s="79" t="s">
        <v>745</v>
      </c>
      <c r="E451" s="80">
        <v>32.67</v>
      </c>
      <c r="F451" s="81">
        <f t="shared" si="52"/>
        <v>0</v>
      </c>
      <c r="G451" s="65">
        <f t="shared" si="57"/>
        <v>0</v>
      </c>
      <c r="H451" s="82">
        <v>5</v>
      </c>
      <c r="I451" s="82">
        <v>40</v>
      </c>
      <c r="J451" s="83"/>
      <c r="K451" s="100">
        <f>IFERROR(J451*G451,0)</f>
        <v>0</v>
      </c>
    </row>
    <row r="452" spans="1:13" ht="15.75" x14ac:dyDescent="0.25">
      <c r="A452" s="59"/>
      <c r="B452" s="59"/>
      <c r="C452" s="69" t="s">
        <v>15</v>
      </c>
      <c r="D452" s="70"/>
      <c r="E452" s="71" t="s">
        <v>15</v>
      </c>
      <c r="F452" s="72">
        <f t="shared" si="52"/>
        <v>0</v>
      </c>
      <c r="G452" s="73">
        <f t="shared" si="57"/>
        <v>0</v>
      </c>
      <c r="H452" s="74" t="s">
        <v>15</v>
      </c>
      <c r="I452" s="74" t="s">
        <v>15</v>
      </c>
      <c r="J452" s="75"/>
      <c r="K452" s="84"/>
    </row>
    <row r="453" spans="1:13" ht="15.75" x14ac:dyDescent="0.25">
      <c r="A453" s="59"/>
      <c r="B453" s="125" t="s">
        <v>485</v>
      </c>
      <c r="C453" s="94" t="s">
        <v>746</v>
      </c>
      <c r="D453" s="95" t="s">
        <v>747</v>
      </c>
      <c r="E453" s="96">
        <v>38.71</v>
      </c>
      <c r="F453" s="97">
        <f t="shared" si="52"/>
        <v>0</v>
      </c>
      <c r="G453" s="65">
        <f t="shared" si="57"/>
        <v>0</v>
      </c>
      <c r="H453" s="98">
        <v>2</v>
      </c>
      <c r="I453" s="98">
        <v>20</v>
      </c>
      <c r="J453" s="99"/>
      <c r="K453" s="68">
        <f>IFERROR(J453*G453,0)</f>
        <v>0</v>
      </c>
    </row>
    <row r="454" spans="1:13" ht="15.75" x14ac:dyDescent="0.25">
      <c r="A454" s="59"/>
      <c r="B454" s="125" t="s">
        <v>485</v>
      </c>
      <c r="C454" s="78" t="s">
        <v>748</v>
      </c>
      <c r="D454" s="79" t="s">
        <v>749</v>
      </c>
      <c r="E454" s="80">
        <v>39.31</v>
      </c>
      <c r="F454" s="81">
        <f t="shared" si="52"/>
        <v>0</v>
      </c>
      <c r="G454" s="65">
        <f t="shared" si="57"/>
        <v>0</v>
      </c>
      <c r="H454" s="82">
        <v>2</v>
      </c>
      <c r="I454" s="82">
        <v>20</v>
      </c>
      <c r="J454" s="83"/>
      <c r="K454" s="100">
        <f>IFERROR(J454*G454,0)</f>
        <v>0</v>
      </c>
    </row>
    <row r="455" spans="1:13" ht="15.75" x14ac:dyDescent="0.25">
      <c r="A455" s="59"/>
      <c r="B455" s="59"/>
      <c r="C455" s="69" t="s">
        <v>15</v>
      </c>
      <c r="D455" s="70"/>
      <c r="E455" s="71" t="s">
        <v>15</v>
      </c>
      <c r="F455" s="72">
        <f t="shared" ref="F455:F479" si="58">IF(E455=0,"NET",$F$2)</f>
        <v>0</v>
      </c>
      <c r="G455" s="73">
        <f t="shared" si="57"/>
        <v>0</v>
      </c>
      <c r="H455" s="74" t="s">
        <v>15</v>
      </c>
      <c r="I455" s="74" t="s">
        <v>15</v>
      </c>
      <c r="J455" s="75"/>
      <c r="K455" s="84"/>
    </row>
    <row r="456" spans="1:13" ht="15.75" x14ac:dyDescent="0.25">
      <c r="A456" s="59"/>
      <c r="B456" s="125" t="s">
        <v>485</v>
      </c>
      <c r="C456" s="94" t="s">
        <v>750</v>
      </c>
      <c r="D456" s="95" t="s">
        <v>751</v>
      </c>
      <c r="E456" s="96">
        <v>60.17</v>
      </c>
      <c r="F456" s="97">
        <f t="shared" si="58"/>
        <v>0</v>
      </c>
      <c r="G456" s="65">
        <f t="shared" si="57"/>
        <v>0</v>
      </c>
      <c r="H456" s="98">
        <v>1</v>
      </c>
      <c r="I456" s="98">
        <v>10</v>
      </c>
      <c r="J456" s="99"/>
      <c r="K456" s="68">
        <f>IFERROR(J456*G456,0)</f>
        <v>0</v>
      </c>
    </row>
    <row r="457" spans="1:13" ht="15.75" x14ac:dyDescent="0.25">
      <c r="A457" s="59"/>
      <c r="B457" s="125" t="s">
        <v>485</v>
      </c>
      <c r="C457" s="61" t="s">
        <v>752</v>
      </c>
      <c r="D457" s="62" t="s">
        <v>753</v>
      </c>
      <c r="E457" s="63">
        <v>60.17</v>
      </c>
      <c r="F457" s="64">
        <f t="shared" si="58"/>
        <v>0</v>
      </c>
      <c r="G457" s="65">
        <f t="shared" si="57"/>
        <v>0</v>
      </c>
      <c r="H457" s="66">
        <v>0</v>
      </c>
      <c r="I457" s="66">
        <v>0</v>
      </c>
      <c r="J457" s="67"/>
      <c r="K457" s="68">
        <f>IFERROR(J457*G457,0)</f>
        <v>0</v>
      </c>
    </row>
    <row r="458" spans="1:13" ht="15.75" x14ac:dyDescent="0.25">
      <c r="A458" s="59"/>
      <c r="B458" s="59"/>
      <c r="C458" s="69" t="s">
        <v>15</v>
      </c>
      <c r="D458" s="70"/>
      <c r="E458" s="71" t="s">
        <v>15</v>
      </c>
      <c r="F458" s="72">
        <f t="shared" si="58"/>
        <v>0</v>
      </c>
      <c r="G458" s="73">
        <f t="shared" si="57"/>
        <v>0</v>
      </c>
      <c r="H458" s="74" t="s">
        <v>15</v>
      </c>
      <c r="I458" s="74" t="s">
        <v>15</v>
      </c>
      <c r="J458" s="75"/>
      <c r="K458" s="84"/>
    </row>
    <row r="459" spans="1:13" ht="15.75" x14ac:dyDescent="0.25">
      <c r="A459" s="59"/>
      <c r="B459" s="125" t="s">
        <v>485</v>
      </c>
      <c r="C459" s="102" t="s">
        <v>754</v>
      </c>
      <c r="D459" s="103" t="s">
        <v>755</v>
      </c>
      <c r="E459" s="104">
        <v>75.64</v>
      </c>
      <c r="F459" s="105">
        <f t="shared" si="58"/>
        <v>0</v>
      </c>
      <c r="G459" s="65">
        <f t="shared" si="57"/>
        <v>0</v>
      </c>
      <c r="H459" s="106">
        <v>1</v>
      </c>
      <c r="I459" s="106">
        <v>5</v>
      </c>
      <c r="J459" s="107"/>
      <c r="K459" s="100">
        <f>IFERROR(J459*G459,0)</f>
        <v>0</v>
      </c>
    </row>
    <row r="460" spans="1:13" ht="15.75" x14ac:dyDescent="0.25">
      <c r="A460" s="59"/>
      <c r="B460" s="125" t="s">
        <v>485</v>
      </c>
      <c r="C460" s="61" t="s">
        <v>756</v>
      </c>
      <c r="D460" s="62" t="s">
        <v>757</v>
      </c>
      <c r="E460" s="63">
        <v>75.64</v>
      </c>
      <c r="F460" s="64">
        <f t="shared" si="58"/>
        <v>0</v>
      </c>
      <c r="G460" s="65">
        <f t="shared" si="57"/>
        <v>0</v>
      </c>
      <c r="H460" s="66">
        <v>0</v>
      </c>
      <c r="I460" s="66">
        <v>0</v>
      </c>
      <c r="J460" s="67"/>
      <c r="K460" s="68">
        <f>IFERROR(J460*G460,0)</f>
        <v>0</v>
      </c>
    </row>
    <row r="461" spans="1:13" ht="15.75" x14ac:dyDescent="0.25">
      <c r="A461" s="59"/>
      <c r="B461" s="125" t="s">
        <v>485</v>
      </c>
      <c r="C461" s="61" t="s">
        <v>758</v>
      </c>
      <c r="D461" s="62" t="s">
        <v>759</v>
      </c>
      <c r="E461" s="63">
        <v>75.64</v>
      </c>
      <c r="F461" s="64">
        <f t="shared" si="58"/>
        <v>0</v>
      </c>
      <c r="G461" s="65">
        <f t="shared" si="57"/>
        <v>0</v>
      </c>
      <c r="H461" s="66">
        <v>0</v>
      </c>
      <c r="I461" s="66">
        <v>0</v>
      </c>
      <c r="J461" s="67"/>
      <c r="K461" s="68">
        <f>IFERROR(J461*G461,0)</f>
        <v>0</v>
      </c>
    </row>
    <row r="462" spans="1:13" ht="15.75" x14ac:dyDescent="0.25">
      <c r="A462" s="59"/>
      <c r="B462" s="59"/>
      <c r="C462" s="69" t="s">
        <v>15</v>
      </c>
      <c r="D462" s="108"/>
      <c r="E462" s="71" t="s">
        <v>15</v>
      </c>
      <c r="F462" s="72">
        <f t="shared" si="58"/>
        <v>0</v>
      </c>
      <c r="G462" s="73">
        <f t="shared" si="57"/>
        <v>0</v>
      </c>
      <c r="H462" s="74" t="s">
        <v>15</v>
      </c>
      <c r="I462" s="74" t="s">
        <v>15</v>
      </c>
      <c r="J462" s="75"/>
      <c r="K462" s="84"/>
    </row>
    <row r="463" spans="1:13" ht="15.75" x14ac:dyDescent="0.25">
      <c r="A463" s="59"/>
      <c r="B463" s="125" t="s">
        <v>485</v>
      </c>
      <c r="C463" s="94" t="s">
        <v>760</v>
      </c>
      <c r="D463" s="95" t="s">
        <v>761</v>
      </c>
      <c r="E463" s="96">
        <v>100.64</v>
      </c>
      <c r="F463" s="97">
        <f t="shared" si="58"/>
        <v>0</v>
      </c>
      <c r="G463" s="65">
        <f t="shared" si="57"/>
        <v>0</v>
      </c>
      <c r="H463" s="98">
        <v>1</v>
      </c>
      <c r="I463" s="98">
        <v>5</v>
      </c>
      <c r="J463" s="99"/>
      <c r="K463" s="68">
        <f>IFERROR(J463*G463,0)</f>
        <v>0</v>
      </c>
    </row>
    <row r="464" spans="1:13" ht="15.75" x14ac:dyDescent="0.25">
      <c r="A464" s="59"/>
      <c r="B464" s="125" t="s">
        <v>485</v>
      </c>
      <c r="C464" s="61" t="s">
        <v>762</v>
      </c>
      <c r="D464" s="62" t="s">
        <v>763</v>
      </c>
      <c r="E464" s="63">
        <v>111.81</v>
      </c>
      <c r="F464" s="64">
        <f t="shared" si="58"/>
        <v>0</v>
      </c>
      <c r="G464" s="65">
        <f t="shared" si="57"/>
        <v>0</v>
      </c>
      <c r="H464" s="66">
        <v>1</v>
      </c>
      <c r="I464" s="66">
        <v>5</v>
      </c>
      <c r="J464" s="67"/>
      <c r="K464" s="68">
        <f>IFERROR(J464*G464,0)</f>
        <v>0</v>
      </c>
    </row>
    <row r="465" spans="1:13" ht="15.75" x14ac:dyDescent="0.25">
      <c r="A465" s="59"/>
      <c r="B465" s="125" t="s">
        <v>485</v>
      </c>
      <c r="C465" s="61" t="s">
        <v>764</v>
      </c>
      <c r="D465" s="62" t="s">
        <v>765</v>
      </c>
      <c r="E465" s="63">
        <v>111.81</v>
      </c>
      <c r="F465" s="64">
        <f t="shared" si="58"/>
        <v>0</v>
      </c>
      <c r="G465" s="65">
        <f t="shared" si="57"/>
        <v>0</v>
      </c>
      <c r="H465" s="66">
        <v>0</v>
      </c>
      <c r="I465" s="66">
        <v>0</v>
      </c>
      <c r="J465" s="67"/>
      <c r="K465" s="68">
        <f>IFERROR(J465*G465,0)</f>
        <v>0</v>
      </c>
    </row>
    <row r="466" spans="1:13" ht="15.75" x14ac:dyDescent="0.25">
      <c r="A466" s="49"/>
      <c r="B466" s="50"/>
      <c r="C466" s="51" t="s">
        <v>15</v>
      </c>
      <c r="D466" s="52" t="s">
        <v>451</v>
      </c>
      <c r="E466" s="53" t="s">
        <v>15</v>
      </c>
      <c r="F466" s="54">
        <f t="shared" si="58"/>
        <v>0</v>
      </c>
      <c r="G466" s="55">
        <f t="shared" si="57"/>
        <v>0</v>
      </c>
      <c r="H466" s="56" t="s">
        <v>15</v>
      </c>
      <c r="I466" s="56" t="s">
        <v>15</v>
      </c>
      <c r="J466" s="57"/>
      <c r="K466" s="58"/>
      <c r="L466" s="12"/>
      <c r="M466" s="13"/>
    </row>
    <row r="467" spans="1:13" ht="15.75" x14ac:dyDescent="0.25">
      <c r="A467" s="59"/>
      <c r="B467" s="125" t="s">
        <v>485</v>
      </c>
      <c r="C467" s="61" t="s">
        <v>766</v>
      </c>
      <c r="D467" s="62" t="s">
        <v>767</v>
      </c>
      <c r="E467" s="63">
        <v>87.82</v>
      </c>
      <c r="F467" s="64">
        <f t="shared" si="58"/>
        <v>0</v>
      </c>
      <c r="G467" s="65">
        <f t="shared" si="57"/>
        <v>0</v>
      </c>
      <c r="H467" s="66">
        <v>2</v>
      </c>
      <c r="I467" s="66">
        <v>20</v>
      </c>
      <c r="J467" s="67"/>
      <c r="K467" s="68">
        <f t="shared" ref="K467:K472" si="59">IFERROR(J467*G467,0)</f>
        <v>0</v>
      </c>
    </row>
    <row r="468" spans="1:13" ht="15.75" x14ac:dyDescent="0.25">
      <c r="A468" s="59"/>
      <c r="B468" s="125" t="s">
        <v>485</v>
      </c>
      <c r="C468" s="61" t="s">
        <v>768</v>
      </c>
      <c r="D468" s="62" t="s">
        <v>769</v>
      </c>
      <c r="E468" s="63">
        <v>94.44</v>
      </c>
      <c r="F468" s="64">
        <f t="shared" si="58"/>
        <v>0</v>
      </c>
      <c r="G468" s="65">
        <f t="shared" si="57"/>
        <v>0</v>
      </c>
      <c r="H468" s="66">
        <v>2</v>
      </c>
      <c r="I468" s="66">
        <v>20</v>
      </c>
      <c r="J468" s="67"/>
      <c r="K468" s="68">
        <f t="shared" si="59"/>
        <v>0</v>
      </c>
    </row>
    <row r="469" spans="1:13" ht="15.75" x14ac:dyDescent="0.25">
      <c r="A469" s="59"/>
      <c r="B469" s="125" t="s">
        <v>485</v>
      </c>
      <c r="C469" s="61" t="s">
        <v>770</v>
      </c>
      <c r="D469" s="62" t="s">
        <v>771</v>
      </c>
      <c r="E469" s="63">
        <v>110.63</v>
      </c>
      <c r="F469" s="64">
        <f t="shared" si="58"/>
        <v>0</v>
      </c>
      <c r="G469" s="65">
        <f t="shared" si="57"/>
        <v>0</v>
      </c>
      <c r="H469" s="66">
        <v>1</v>
      </c>
      <c r="I469" s="66">
        <v>15</v>
      </c>
      <c r="J469" s="67"/>
      <c r="K469" s="68">
        <f t="shared" si="59"/>
        <v>0</v>
      </c>
    </row>
    <row r="470" spans="1:13" ht="15.75" x14ac:dyDescent="0.25">
      <c r="A470" s="59"/>
      <c r="B470" s="125" t="s">
        <v>485</v>
      </c>
      <c r="C470" s="61" t="s">
        <v>772</v>
      </c>
      <c r="D470" s="62" t="s">
        <v>773</v>
      </c>
      <c r="E470" s="63">
        <v>119.63</v>
      </c>
      <c r="F470" s="64">
        <f t="shared" si="58"/>
        <v>0</v>
      </c>
      <c r="G470" s="65">
        <f t="shared" si="57"/>
        <v>0</v>
      </c>
      <c r="H470" s="66">
        <v>1</v>
      </c>
      <c r="I470" s="66">
        <v>5</v>
      </c>
      <c r="J470" s="67"/>
      <c r="K470" s="68">
        <f t="shared" si="59"/>
        <v>0</v>
      </c>
    </row>
    <row r="471" spans="1:13" ht="15.75" x14ac:dyDescent="0.25">
      <c r="A471" s="59"/>
      <c r="B471" s="125" t="s">
        <v>485</v>
      </c>
      <c r="C471" s="61" t="s">
        <v>774</v>
      </c>
      <c r="D471" s="62" t="s">
        <v>775</v>
      </c>
      <c r="E471" s="63">
        <v>122.79</v>
      </c>
      <c r="F471" s="64">
        <f t="shared" si="58"/>
        <v>0</v>
      </c>
      <c r="G471" s="65">
        <f t="shared" si="57"/>
        <v>0</v>
      </c>
      <c r="H471" s="66">
        <v>1</v>
      </c>
      <c r="I471" s="66">
        <v>5</v>
      </c>
      <c r="J471" s="67"/>
      <c r="K471" s="68">
        <f t="shared" si="59"/>
        <v>0</v>
      </c>
    </row>
    <row r="472" spans="1:13" ht="15.75" x14ac:dyDescent="0.25">
      <c r="A472" s="59"/>
      <c r="B472" s="125" t="s">
        <v>485</v>
      </c>
      <c r="C472" s="78" t="s">
        <v>776</v>
      </c>
      <c r="D472" s="79" t="s">
        <v>777</v>
      </c>
      <c r="E472" s="80">
        <v>126.83</v>
      </c>
      <c r="F472" s="81">
        <f t="shared" si="58"/>
        <v>0</v>
      </c>
      <c r="G472" s="65">
        <f t="shared" si="57"/>
        <v>0</v>
      </c>
      <c r="H472" s="82">
        <v>1</v>
      </c>
      <c r="I472" s="82">
        <v>4</v>
      </c>
      <c r="J472" s="83"/>
      <c r="K472" s="68">
        <f t="shared" si="59"/>
        <v>0</v>
      </c>
    </row>
    <row r="473" spans="1:13" ht="15.75" x14ac:dyDescent="0.25">
      <c r="A473" s="49"/>
      <c r="B473" s="77"/>
      <c r="C473" s="51" t="s">
        <v>15</v>
      </c>
      <c r="D473" s="52" t="s">
        <v>464</v>
      </c>
      <c r="E473" s="53" t="s">
        <v>15</v>
      </c>
      <c r="F473" s="54">
        <f t="shared" si="58"/>
        <v>0</v>
      </c>
      <c r="G473" s="55">
        <f t="shared" si="57"/>
        <v>0</v>
      </c>
      <c r="H473" s="56" t="s">
        <v>15</v>
      </c>
      <c r="I473" s="56" t="s">
        <v>15</v>
      </c>
      <c r="J473" s="57"/>
      <c r="K473" s="58"/>
      <c r="L473" s="12"/>
      <c r="M473" s="13"/>
    </row>
    <row r="474" spans="1:13" ht="15.75" x14ac:dyDescent="0.25">
      <c r="A474" s="59"/>
      <c r="B474" s="125" t="s">
        <v>485</v>
      </c>
      <c r="C474" s="61" t="s">
        <v>778</v>
      </c>
      <c r="D474" s="62" t="s">
        <v>779</v>
      </c>
      <c r="E474" s="63">
        <v>184.56</v>
      </c>
      <c r="F474" s="64">
        <f t="shared" si="58"/>
        <v>0</v>
      </c>
      <c r="G474" s="65">
        <f t="shared" si="57"/>
        <v>0</v>
      </c>
      <c r="H474" s="66">
        <v>1</v>
      </c>
      <c r="I474" s="66">
        <v>5</v>
      </c>
      <c r="J474" s="67"/>
      <c r="K474" s="68">
        <f t="shared" ref="K474:K479" si="60">IFERROR(J474*G474,0)</f>
        <v>0</v>
      </c>
    </row>
    <row r="475" spans="1:13" ht="15.75" x14ac:dyDescent="0.25">
      <c r="A475" s="59"/>
      <c r="B475" s="125" t="s">
        <v>485</v>
      </c>
      <c r="C475" s="61" t="s">
        <v>780</v>
      </c>
      <c r="D475" s="62" t="s">
        <v>781</v>
      </c>
      <c r="E475" s="63">
        <v>193.76</v>
      </c>
      <c r="F475" s="64">
        <f t="shared" si="58"/>
        <v>0</v>
      </c>
      <c r="G475" s="65">
        <f t="shared" si="57"/>
        <v>0</v>
      </c>
      <c r="H475" s="66">
        <v>1</v>
      </c>
      <c r="I475" s="66">
        <v>5</v>
      </c>
      <c r="J475" s="67"/>
      <c r="K475" s="68">
        <f t="shared" si="60"/>
        <v>0</v>
      </c>
    </row>
    <row r="476" spans="1:13" ht="15.75" x14ac:dyDescent="0.25">
      <c r="A476" s="59"/>
      <c r="B476" s="125" t="s">
        <v>485</v>
      </c>
      <c r="C476" s="61" t="s">
        <v>782</v>
      </c>
      <c r="D476" s="62" t="s">
        <v>783</v>
      </c>
      <c r="E476" s="63">
        <v>201.7</v>
      </c>
      <c r="F476" s="64">
        <f t="shared" si="58"/>
        <v>0</v>
      </c>
      <c r="G476" s="65">
        <f t="shared" si="57"/>
        <v>0</v>
      </c>
      <c r="H476" s="66">
        <v>1</v>
      </c>
      <c r="I476" s="66">
        <v>5</v>
      </c>
      <c r="J476" s="67"/>
      <c r="K476" s="68">
        <f t="shared" si="60"/>
        <v>0</v>
      </c>
    </row>
    <row r="477" spans="1:13" ht="15.75" x14ac:dyDescent="0.25">
      <c r="A477" s="59"/>
      <c r="B477" s="125" t="s">
        <v>485</v>
      </c>
      <c r="C477" s="61" t="s">
        <v>784</v>
      </c>
      <c r="D477" s="62" t="s">
        <v>785</v>
      </c>
      <c r="E477" s="63">
        <v>210.64</v>
      </c>
      <c r="F477" s="64">
        <f t="shared" si="58"/>
        <v>0</v>
      </c>
      <c r="G477" s="65">
        <f t="shared" si="57"/>
        <v>0</v>
      </c>
      <c r="H477" s="66">
        <v>1</v>
      </c>
      <c r="I477" s="66">
        <v>2</v>
      </c>
      <c r="J477" s="67"/>
      <c r="K477" s="68">
        <f t="shared" si="60"/>
        <v>0</v>
      </c>
    </row>
    <row r="478" spans="1:13" ht="15.75" x14ac:dyDescent="0.25">
      <c r="A478" s="59"/>
      <c r="B478" s="125" t="s">
        <v>485</v>
      </c>
      <c r="C478" s="61" t="s">
        <v>786</v>
      </c>
      <c r="D478" s="62" t="s">
        <v>787</v>
      </c>
      <c r="E478" s="63">
        <v>229.17</v>
      </c>
      <c r="F478" s="64">
        <f t="shared" si="58"/>
        <v>0</v>
      </c>
      <c r="G478" s="65">
        <f t="shared" si="57"/>
        <v>0</v>
      </c>
      <c r="H478" s="66">
        <v>1</v>
      </c>
      <c r="I478" s="66">
        <v>2</v>
      </c>
      <c r="J478" s="67"/>
      <c r="K478" s="68">
        <f t="shared" si="60"/>
        <v>0</v>
      </c>
    </row>
    <row r="479" spans="1:13" ht="15.75" x14ac:dyDescent="0.25">
      <c r="A479" s="101"/>
      <c r="B479" s="125" t="s">
        <v>485</v>
      </c>
      <c r="C479" s="61" t="s">
        <v>788</v>
      </c>
      <c r="D479" s="62" t="s">
        <v>789</v>
      </c>
      <c r="E479" s="63">
        <v>282.73</v>
      </c>
      <c r="F479" s="64">
        <f t="shared" si="58"/>
        <v>0</v>
      </c>
      <c r="G479" s="65">
        <f t="shared" si="57"/>
        <v>0</v>
      </c>
      <c r="H479" s="66">
        <v>1</v>
      </c>
      <c r="I479" s="66">
        <v>2</v>
      </c>
      <c r="J479" s="67"/>
      <c r="K479" s="68">
        <f t="shared" si="60"/>
        <v>0</v>
      </c>
    </row>
    <row r="480" spans="1:13" ht="15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x14ac:dyDescent="0.25"/>
    <row r="569" ht="15" x14ac:dyDescent="0.25"/>
    <row r="570" ht="15" x14ac:dyDescent="0.25"/>
    <row r="571" ht="15" x14ac:dyDescent="0.25"/>
    <row r="572" ht="15" x14ac:dyDescent="0.25"/>
  </sheetData>
  <sheetProtection formatColumns="0" autoFilter="0"/>
  <protectedRanges>
    <protectedRange sqref="F34:G34 F12:G12 F56:G56 F45:G45 F23:G23 F61:G479" name="Range2"/>
  </protectedRanges>
  <autoFilter ref="J3:J567" xr:uid="{B9F407BD-4B37-4EBA-AB7A-1227C1379E18}"/>
  <mergeCells count="2">
    <mergeCell ref="K1:K2"/>
    <mergeCell ref="A2:C2"/>
  </mergeCells>
  <conditionalFormatting sqref="F6:F287 F290:F479">
    <cfRule type="cellIs" dxfId="1" priority="2" operator="notEqual">
      <formula>$F$2</formula>
    </cfRule>
  </conditionalFormatting>
  <conditionalFormatting sqref="G6:G479">
    <cfRule type="cellIs" dxfId="0" priority="1" operator="notEqual">
      <formula>ROUND($F6*$E6,2)</formula>
    </cfRule>
  </conditionalFormatting>
  <hyperlinks>
    <hyperlink ref="B4" location="'CS Press Fittings'!E288" display="JUMP TO WATER - EPDM" xr:uid="{DD340B14-8F94-4F65-99DB-AECF9C7E4B28}"/>
    <hyperlink ref="B288" location="'CS Press Fittings'!E4" display="Jump to Gas - HNBR" xr:uid="{B31367BD-85A3-427C-84E9-0926E211F2F5}"/>
    <hyperlink ref="D3" r:id="rId1" xr:uid="{B0334E9B-704E-48A6-8AF4-A93241C7CD0E}"/>
  </hyperlinks>
  <pageMargins left="0.70866141732283472" right="0.70866141732283472" top="0.74803149606299213" bottom="0.74803149606299213" header="0.31496062992125984" footer="0.31496062992125984"/>
  <pageSetup scale="43" fitToHeight="0" orientation="portrait" horizontalDpi="300" verticalDpi="300" r:id="rId2"/>
  <headerFooter>
    <oddHeader>&amp;L&amp;K000000ARMORPRESS CARBON STEEL PRESS FITTINGS&amp;K00-043
Subject to change without notice&amp;RARMORPRESS CARBON STEEL PRESS FITTINGS
Page &amp;P of &amp;N</oddHeader>
    <oddFooter>&amp;LAlro Products International
sales@alroproducts.com&amp;C 2348 Linden Blvd, Brooklyn, NY 11208
www.alroproducts.com&amp;RTel: (718) 566-1000
Fax: (718) 566-1799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 Press Fittings</vt:lpstr>
      <vt:lpstr>'CS Press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2026-08-21T18:12:15Z</dcterms:created>
  <dcterms:modified xsi:type="dcterms:W3CDTF">2026-08-21T18:12:50Z</dcterms:modified>
</cp:coreProperties>
</file>